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2C1BCF59-E49E-498A-88E5-0FA219CC807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2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<sst xmlns="http://schemas.openxmlformats.org/spreadsheetml/2006/main" count="368" uniqueCount="132">
  <si>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</si>
  <si>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</si>
  <si>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</si>
  <si>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</si>
  <si>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</si>
  <si>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</si>
  <si>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</si>
  <si>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</si>
  <si>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</si>
  <si>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</si>
  <si>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</si>
  <si>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</si>
  <si>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</si>
  <si>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</si>
  <si>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</si>
  <si>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</si>
  <si>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</si>
  <si>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</si>
  <si>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</si>
  <si>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</si>
  <si>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</si>
  <si>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</si>
  <si>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</si>
  <si>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</si>
  <si>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</si>
  <si>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</si>
  <si>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</si>
  <si>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</si>
  <si>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</si>
  <si>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</si>
  <si>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</si>
  <si>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</si>
  <si>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</si>
  <si>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</si>
  <si>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</si>
  <si>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</si>
  <si>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</si>
  <si>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</si>
  <si>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</si>
  <si>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</si>
  <si>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</si>
  <si>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</si>
  <si>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</si>
  <si>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</si>
  <si>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</si>
  <si>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</si>
  <si>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</si>
  <si>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</si>
  <si>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</si>
  <si>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</si>
  <si>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</si>
  <si>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</si>
  <si>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</si>
  <si>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</si>
  <si>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</si>
  <si>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</si>
  <si>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</si>
  <si>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</si>
  <si>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</si>
  <si>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</si>
  <si>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</si>
  <si>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</si>
  <si>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</si>
  <si>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</si>
  <si>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</si>
  <si>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</si>
  <si>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</si>
  <si>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</si>
  <si>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</si>
  <si>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</si>
  <si>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</si>
  <si>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</si>
  <si>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</si>
  <si>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</si>
  <si>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</si>
  <si>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</si>
  <si>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</si>
  <si>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fmo-2 OE</t>
  </si>
  <si>
    <t>C9</t>
  </si>
  <si>
    <t>4OE</t>
  </si>
  <si>
    <t>4KO</t>
  </si>
  <si>
    <t>2O;4K</t>
  </si>
  <si>
    <t>fmo-2O;4O</t>
  </si>
  <si>
    <t>fmo-2O;4K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</si>
  <si>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</si>
  <si>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</si>
  <si>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</si>
  <si>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</si>
  <si>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</si>
  <si>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</si>
  <si>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</si>
  <si>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</si>
  <si>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</si>
  <si>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</si>
  <si>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</si>
  <si>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</si>
  <si>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</si>
  <si>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</si>
  <si>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</si>
  <si>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</si>
  <si>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</si>
  <si>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</si>
  <si>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% WT [41]</t>
  </si>
  <si>
    <t>% fmo-2 OE [62]</t>
  </si>
  <si>
    <t>% fmo-4 OE[58]</t>
  </si>
  <si>
    <t>% fmo-4 KO [74]</t>
  </si>
  <si>
    <t>% fmo-2O;4KO [96]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</si>
  <si>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</si>
  <si>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</si>
  <si>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</si>
  <si>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</si>
  <si>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</si>
  <si>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</si>
  <si>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</si>
  <si>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</si>
  <si>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****</t>
  </si>
  <si>
    <t>ns</t>
  </si>
  <si>
    <t>Wild-Type</t>
  </si>
  <si>
    <t>FMO-4 OE</t>
  </si>
  <si>
    <t>FMO-4 KO</t>
  </si>
  <si>
    <t>2O;4O</t>
  </si>
  <si>
    <t>% fmo-2O;4OE [71]</t>
  </si>
  <si>
    <t>WT v.s. fmo-2O;4OE</t>
  </si>
  <si>
    <t>fmo-2 OE v.s. fmo-2O;4OE</t>
  </si>
  <si>
    <t>fmo-4 OE v.s. fmo-2O;4OE</t>
  </si>
  <si>
    <t>fmo-4 KO v.s. fmo-2O;4OE</t>
  </si>
  <si>
    <t>fmo-2O;4KO v.s. fmo-2O;4OE</t>
  </si>
  <si>
    <t>fmo-2O;4OE v.s. WT</t>
  </si>
  <si>
    <t>fmo-2O;4OE v.s. fmo-2 OE</t>
  </si>
  <si>
    <t>fmo-2O;4OE v.s. fmo-4 OE</t>
  </si>
  <si>
    <t>fmo-2O;4OE v.s. fmo-4 KO</t>
  </si>
  <si>
    <t>fmo-2O;4OE v.s. fmo-2O;4KO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</si>
</sst>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7289271867244"/>
          <c:y val="0.10290818048505643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'N2'!$O$5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'N2'!$O$6:$O$25</c:f>
              <c:numCache>
                <c:formatCode>0</c:formatCode>
                <c:ptCount val="20"/>
                <c:pt idx="0">
                  <c:v>100</c:v>
                </c:pt>
                <c:pt idx="1">
                  <c:v>92.682926829268297</c:v>
                </c:pt>
                <c:pt idx="2">
                  <c:v>70.731707317073173</c:v>
                </c:pt>
                <c:pt idx="3">
                  <c:v>29.268292682926827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2"/>
          <c:order val="2"/>
          <c:tx>
            <c:strRef>
              <c:f>'N2'!$Q$5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'N2'!$Q$6:$Q$25</c:f>
              <c:numCache>
                <c:formatCode>0</c:formatCode>
                <c:ptCount val="20"/>
                <c:pt idx="0">
                  <c:v>100</c:v>
                </c:pt>
                <c:pt idx="1">
                  <c:v>96.551724137931032</c:v>
                </c:pt>
                <c:pt idx="2">
                  <c:v>91.379310344827587</c:v>
                </c:pt>
                <c:pt idx="3">
                  <c:v>55.172413793103445</c:v>
                </c:pt>
                <c:pt idx="4">
                  <c:v>12.068965517241379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'N2'!$R$5</c:f>
              <c:strCache>
                <c:ptCount val="1"/>
                <c:pt idx="0">
                  <c:v>FMO-4 KO</c:v>
                </c:pt>
              </c:strCache>
            </c:strRef>
          </c:tx>
          <c:spPr>
            <a:ln w="127000" cap="rnd" cmpd="sng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'N2'!$R$6:$R$25</c:f>
              <c:numCache>
                <c:formatCode>0</c:formatCode>
                <c:ptCount val="20"/>
                <c:pt idx="0">
                  <c:v>100</c:v>
                </c:pt>
                <c:pt idx="1">
                  <c:v>95.945945945945937</c:v>
                </c:pt>
                <c:pt idx="2">
                  <c:v>81.081081081081081</c:v>
                </c:pt>
                <c:pt idx="3">
                  <c:v>13.513513513513514</c:v>
                </c:pt>
                <c:pt idx="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'N2'!$P$5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 cmpd="sng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'N2'!$N$6:$N$25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'N2'!$P$6:$P$25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98.387096774193552</c:v>
                      </c:pt>
                      <c:pt idx="2">
                        <c:v>91.935483870967744</c:v>
                      </c:pt>
                      <c:pt idx="3">
                        <c:v>69.354838709677423</c:v>
                      </c:pt>
                      <c:pt idx="4">
                        <c:v>37.096774193548384</c:v>
                      </c:pt>
                      <c:pt idx="5">
                        <c:v>4.838709677419355</c:v>
                      </c:pt>
                      <c:pt idx="6">
                        <c:v>1.6129032258064515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'N2'!$S$6:$S$25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98.591549295774655</c:v>
                      </c:pt>
                      <c:pt idx="2">
                        <c:v>94.366197183098592</c:v>
                      </c:pt>
                      <c:pt idx="3">
                        <c:v>73.239436619718319</c:v>
                      </c:pt>
                      <c:pt idx="4">
                        <c:v>47.887323943661968</c:v>
                      </c:pt>
                      <c:pt idx="5" formatCode="0">
                        <c:v>14.084507042253522</c:v>
                      </c:pt>
                      <c:pt idx="6" formatCode="0">
                        <c:v>9.8591549295774641</c:v>
                      </c:pt>
                      <c:pt idx="7" formatCode="0">
                        <c:v>2.8169014084507045</c:v>
                      </c:pt>
                      <c:pt idx="8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290-4BB7-BB2E-73A47DE8CC1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96.875</c:v>
                      </c:pt>
                      <c:pt idx="2">
                        <c:v>86.458333333333343</c:v>
                      </c:pt>
                      <c:pt idx="3">
                        <c:v>35.416666666666671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492530807720199E-3"/>
              <c:y val="0.18384702335823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567295634370158"/>
          <c:y val="0.52480125634923036"/>
          <c:w val="0.22232705694396895"/>
          <c:h val="0.29924373927954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'N2'!$O$5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'N2'!$O$6:$O$26</c:f>
              <c:numCache>
                <c:formatCode>0</c:formatCode>
                <c:ptCount val="21"/>
                <c:pt idx="0">
                  <c:v>100</c:v>
                </c:pt>
                <c:pt idx="1">
                  <c:v>92.682926829268297</c:v>
                </c:pt>
                <c:pt idx="2">
                  <c:v>70.731707317073173</c:v>
                </c:pt>
                <c:pt idx="3">
                  <c:v>29.268292682926827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'N2'!$P$5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'N2'!$P$6:$P$26</c:f>
              <c:numCache>
                <c:formatCode>0</c:formatCode>
                <c:ptCount val="21"/>
                <c:pt idx="0">
                  <c:v>100</c:v>
                </c:pt>
                <c:pt idx="1">
                  <c:v>98.387096774193552</c:v>
                </c:pt>
                <c:pt idx="2">
                  <c:v>91.935483870967744</c:v>
                </c:pt>
                <c:pt idx="3">
                  <c:v>69.354838709677423</c:v>
                </c:pt>
                <c:pt idx="4">
                  <c:v>37.096774193548384</c:v>
                </c:pt>
                <c:pt idx="5">
                  <c:v>4.838709677419355</c:v>
                </c:pt>
                <c:pt idx="6">
                  <c:v>1.6129032258064515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'N2'!$W$5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'N2'!$X$5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'N2'!$Y$5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'N2'!$Z$5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'N2'!$N$6:$N$26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'N2'!$O$5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'N2'!$O$6:$O$25</c:f>
              <c:numCache>
                <c:formatCode>0</c:formatCode>
                <c:ptCount val="20"/>
                <c:pt idx="0">
                  <c:v>100</c:v>
                </c:pt>
                <c:pt idx="1">
                  <c:v>92.682926829268297</c:v>
                </c:pt>
                <c:pt idx="2">
                  <c:v>70.731707317073173</c:v>
                </c:pt>
                <c:pt idx="3">
                  <c:v>29.268292682926827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'N2'!$P$5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'N2'!$P$6:$P$25</c:f>
              <c:numCache>
                <c:formatCode>0</c:formatCode>
                <c:ptCount val="20"/>
                <c:pt idx="0">
                  <c:v>100</c:v>
                </c:pt>
                <c:pt idx="1">
                  <c:v>98.387096774193552</c:v>
                </c:pt>
                <c:pt idx="2">
                  <c:v>91.935483870967744</c:v>
                </c:pt>
                <c:pt idx="3">
                  <c:v>69.354838709677423</c:v>
                </c:pt>
                <c:pt idx="4">
                  <c:v>37.096774193548384</c:v>
                </c:pt>
                <c:pt idx="5">
                  <c:v>4.838709677419355</c:v>
                </c:pt>
                <c:pt idx="6">
                  <c:v>1.6129032258064515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'N2'!$Q$5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'N2'!$Q$6:$Q$25</c:f>
              <c:numCache>
                <c:formatCode>0</c:formatCode>
                <c:ptCount val="20"/>
                <c:pt idx="0">
                  <c:v>100</c:v>
                </c:pt>
                <c:pt idx="1">
                  <c:v>96.551724137931032</c:v>
                </c:pt>
                <c:pt idx="2">
                  <c:v>91.379310344827587</c:v>
                </c:pt>
                <c:pt idx="3">
                  <c:v>55.172413793103445</c:v>
                </c:pt>
                <c:pt idx="4">
                  <c:v>12.068965517241379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'N2'!$R$5</c:f>
              <c:strCache>
                <c:ptCount val="1"/>
                <c:pt idx="0">
                  <c:v>FMO-4 KO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'N2'!$R$6:$R$25</c:f>
              <c:numCache>
                <c:formatCode>0</c:formatCode>
                <c:ptCount val="20"/>
                <c:pt idx="0">
                  <c:v>100</c:v>
                </c:pt>
                <c:pt idx="1">
                  <c:v>95.945945945945937</c:v>
                </c:pt>
                <c:pt idx="2">
                  <c:v>81.081081081081081</c:v>
                </c:pt>
                <c:pt idx="3">
                  <c:v>13.513513513513514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'N2'!$Y$5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'N2'!$Z$5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'N2'!$M$6:$M$25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'N2'!$AA$5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'N2'!$AB$5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7289271867244"/>
          <c:y val="0.10290818048505643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'N2'!$O$5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'N2'!$O$6:$O$25</c:f>
              <c:numCache>
                <c:formatCode>0</c:formatCode>
                <c:ptCount val="20"/>
                <c:pt idx="0">
                  <c:v>100</c:v>
                </c:pt>
                <c:pt idx="1">
                  <c:v>92.682926829268297</c:v>
                </c:pt>
                <c:pt idx="2">
                  <c:v>70.731707317073173</c:v>
                </c:pt>
                <c:pt idx="3">
                  <c:v>29.268292682926827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EC-4AEE-AE94-401E791CA8DB}"/>
            </c:ext>
          </c:extLst>
        </c:ser>
        <c:ser>
          <c:idx val="1"/>
          <c:order val="1"/>
          <c:tx>
            <c:strRef>
              <c:f>'N2'!$P$5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'N2'!$P$6:$P$25</c:f>
              <c:numCache>
                <c:formatCode>0</c:formatCode>
                <c:ptCount val="20"/>
                <c:pt idx="0">
                  <c:v>100</c:v>
                </c:pt>
                <c:pt idx="1">
                  <c:v>98.387096774193552</c:v>
                </c:pt>
                <c:pt idx="2">
                  <c:v>91.935483870967744</c:v>
                </c:pt>
                <c:pt idx="3">
                  <c:v>69.354838709677423</c:v>
                </c:pt>
                <c:pt idx="4">
                  <c:v>37.096774193548384</c:v>
                </c:pt>
                <c:pt idx="5">
                  <c:v>4.838709677419355</c:v>
                </c:pt>
                <c:pt idx="6">
                  <c:v>1.6129032258064515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EEC-4AEE-AE94-401E791CA8DB}"/>
            </c:ext>
          </c:extLst>
        </c:ser>
        <c:ser>
          <c:idx val="2"/>
          <c:order val="2"/>
          <c:tx>
            <c:strRef>
              <c:f>'N2'!$Q$5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'N2'!$Q$6:$Q$25</c:f>
              <c:numCache>
                <c:formatCode>0</c:formatCode>
                <c:ptCount val="20"/>
                <c:pt idx="0">
                  <c:v>100</c:v>
                </c:pt>
                <c:pt idx="1">
                  <c:v>96.551724137931032</c:v>
                </c:pt>
                <c:pt idx="2">
                  <c:v>91.379310344827587</c:v>
                </c:pt>
                <c:pt idx="3">
                  <c:v>55.172413793103445</c:v>
                </c:pt>
                <c:pt idx="4">
                  <c:v>12.068965517241379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EC-4AEE-AE94-401E791CA8DB}"/>
            </c:ext>
          </c:extLst>
        </c:ser>
        <c:ser>
          <c:idx val="4"/>
          <c:order val="4"/>
          <c:tx>
            <c:strRef>
              <c:f>'N2'!$S$5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'N2'!$N$6:$N$25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'N2'!$S$6:$S$25</c:f>
              <c:numCache>
                <c:formatCode>General</c:formatCode>
                <c:ptCount val="20"/>
                <c:pt idx="0">
                  <c:v>100</c:v>
                </c:pt>
                <c:pt idx="1">
                  <c:v>98.591549295774655</c:v>
                </c:pt>
                <c:pt idx="2">
                  <c:v>94.366197183098592</c:v>
                </c:pt>
                <c:pt idx="3">
                  <c:v>73.239436619718319</c:v>
                </c:pt>
                <c:pt idx="4">
                  <c:v>47.887323943661968</c:v>
                </c:pt>
                <c:pt idx="5" formatCode="0">
                  <c:v>14.084507042253522</c:v>
                </c:pt>
                <c:pt idx="6" formatCode="0">
                  <c:v>9.8591549295774641</c:v>
                </c:pt>
                <c:pt idx="7" formatCode="0">
                  <c:v>2.8169014084507045</c:v>
                </c:pt>
                <c:pt idx="8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EEC-4AEE-AE94-401E791CA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'N2'!$R$5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127000" cap="rnd" cmpd="sng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'N2'!$N$6:$N$25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'N2'!$R$6:$R$25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95.945945945945937</c:v>
                      </c:pt>
                      <c:pt idx="2">
                        <c:v>81.081081081081081</c:v>
                      </c:pt>
                      <c:pt idx="3">
                        <c:v>13.513513513513514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EEC-4AEE-AE94-401E791CA8D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'N2'!$T$6:$T$25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96.875</c:v>
                      </c:pt>
                      <c:pt idx="2">
                        <c:v>86.458333333333343</c:v>
                      </c:pt>
                      <c:pt idx="3">
                        <c:v>35.416666666666671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EEC-4AEE-AE94-401E791CA8D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492530807720199E-3"/>
              <c:y val="0.18384702335823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567295634370158"/>
          <c:y val="0.52480125634923036"/>
          <c:w val="0.22232705694396895"/>
          <c:h val="0.29924373927954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569443</xdr:colOff>
      <xdr:row>20</xdr:row>
      <xdr:rowOff>152401</xdr:rowOff>
    </xdr:from>
    <xdr:to>
      <xdr:col>27</xdr:col>
      <xdr:colOff>106680</xdr:colOff>
      <xdr:row>73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78</xdr:row>
      <xdr:rowOff>0</xdr:rowOff>
    </xdr:from>
    <xdr:to>
      <xdr:col>30</xdr:col>
      <xdr:colOff>364551</xdr:colOff>
      <xdr:row>130</xdr:row>
      <xdr:rowOff>169815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E99F121-F4CC-4C6A-B63A-FD30BD0C9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0.61526</cdr:x>
      <cdr:y>0.16773</cdr:y>
    </cdr:from>
    <cdr:to>
      <cdr:x>0.81329</cdr:x>
      <cdr:y>0.26175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826032" y="1459625"/>
          <a:ext cx="2518909" cy="818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0.61526</cdr:x>
      <cdr:y>0.16773</cdr:y>
    </cdr:from>
    <cdr:to>
      <cdr:x>0.81329</cdr:x>
      <cdr:y>0.26175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826032" y="1459625"/>
          <a:ext cx="2518909" cy="818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70" zoomScaleNormal="70" workbookViewId="0">
      <pane ySplit="1" topLeftCell="A41" activePane="bottomLeft" state="frozen"/>
      <selection pane="bottomLeft" activeCell="E102" sqref="E102:E11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9.6640625" bestFit="1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41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38</v>
      </c>
      <c r="D3">
        <f t="shared" si="0"/>
        <v>3</v>
      </c>
      <c r="E3">
        <v>3</v>
      </c>
      <c r="G3">
        <v>0</v>
      </c>
      <c r="H3">
        <f t="shared" ref="H3:H20" si="2">C3/$C$2</f>
        <v>0.92682926829268297</v>
      </c>
      <c r="I3">
        <f t="shared" ref="I3:I39" si="3">H3*100</f>
        <v>92.682926829268297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29</v>
      </c>
      <c r="D4">
        <f t="shared" si="0"/>
        <v>12</v>
      </c>
      <c r="E4">
        <v>9</v>
      </c>
      <c r="G4">
        <v>0</v>
      </c>
      <c r="H4">
        <f t="shared" si="2"/>
        <v>0.70731707317073167</v>
      </c>
      <c r="I4">
        <f t="shared" si="3"/>
        <v>70.731707317073173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12</v>
      </c>
      <c r="D5">
        <f t="shared" si="0"/>
        <v>29</v>
      </c>
      <c r="E5">
        <v>17</v>
      </c>
      <c r="G5">
        <v>0</v>
      </c>
      <c r="H5">
        <f t="shared" si="2"/>
        <v>0.29268292682926828</v>
      </c>
      <c r="I5">
        <f t="shared" si="3"/>
        <v>29.268292682926827</v>
      </c>
      <c r="L5" s="1" t="s">
        <v>9</v>
      </c>
      <c r="N5" t="s">
        <v>2</v>
      </c>
      <c r="O5" t="s">
        <v>117</v>
      </c>
      <c r="P5" t="s">
        <v>77</v>
      </c>
      <c r="Q5" t="s">
        <v>118</v>
      </c>
      <c r="R5" t="s">
        <v>119</v>
      </c>
      <c r="S5" t="s">
        <v>82</v>
      </c>
      <c r="T5" t="s">
        <v>83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41</v>
      </c>
      <c r="E6">
        <v>12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41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92.682926829268297</v>
      </c>
      <c r="P7" s="10">
        <v>98.387096774193552</v>
      </c>
      <c r="Q7" s="10">
        <v>96.551724137931032</v>
      </c>
      <c r="R7" s="10">
        <v>95.945945945945937</v>
      </c>
      <c r="S7">
        <v>98.591549295774655</v>
      </c>
      <c r="T7" s="10">
        <v>96.875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41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70.731707317073173</v>
      </c>
      <c r="P8" s="10">
        <v>91.935483870967744</v>
      </c>
      <c r="Q8" s="10">
        <v>91.379310344827587</v>
      </c>
      <c r="R8" s="10">
        <v>81.081081081081081</v>
      </c>
      <c r="S8">
        <v>94.366197183098592</v>
      </c>
      <c r="T8" s="10">
        <v>86.458333333333343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41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29.268292682926827</v>
      </c>
      <c r="P9" s="10">
        <v>69.354838709677423</v>
      </c>
      <c r="Q9" s="10">
        <v>55.172413793103445</v>
      </c>
      <c r="R9" s="10">
        <v>13.513513513513514</v>
      </c>
      <c r="S9">
        <v>73.239436619718319</v>
      </c>
      <c r="T9" s="10">
        <v>35.416666666666671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41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0</v>
      </c>
      <c r="P10" s="10">
        <v>37.096774193548384</v>
      </c>
      <c r="Q10" s="10">
        <v>12.068965517241379</v>
      </c>
      <c r="R10" s="10">
        <v>0</v>
      </c>
      <c r="S10">
        <v>47.887323943661968</v>
      </c>
      <c r="T10" s="10">
        <v>0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41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4.838709677419355</v>
      </c>
      <c r="Q11" s="10">
        <v>0</v>
      </c>
      <c r="R11" s="10"/>
      <c r="S11" s="10">
        <v>14.084507042253522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41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1.6129032258064515</v>
      </c>
      <c r="Q12" s="10"/>
      <c r="R12" s="10"/>
      <c r="S12" s="10">
        <v>9.8591549295774641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41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0</v>
      </c>
      <c r="Q13" s="10"/>
      <c r="R13" s="10"/>
      <c r="S13" s="10">
        <v>2.8169014084507045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41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/>
      <c r="Q14" s="10"/>
      <c r="R14" s="10"/>
      <c r="S14" s="10">
        <v>0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41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41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41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41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41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41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78</v>
      </c>
      <c r="B22" s="13">
        <v>0</v>
      </c>
      <c r="C22">
        <v>62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78</v>
      </c>
      <c r="B23" s="13">
        <v>3</v>
      </c>
      <c r="C23">
        <f t="shared" ref="C23:C40" si="6">$C$22-D23</f>
        <v>61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0.9838709677419355</v>
      </c>
      <c r="I23">
        <f t="shared" si="3"/>
        <v>98.387096774193552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78</v>
      </c>
      <c r="B24" s="13">
        <v>4</v>
      </c>
      <c r="C24">
        <f t="shared" si="6"/>
        <v>57</v>
      </c>
      <c r="D24">
        <f t="shared" si="7"/>
        <v>5</v>
      </c>
      <c r="E24">
        <v>4</v>
      </c>
      <c r="G24">
        <v>0</v>
      </c>
      <c r="H24">
        <f t="shared" si="8"/>
        <v>0.91935483870967738</v>
      </c>
      <c r="I24">
        <f t="shared" si="3"/>
        <v>91.935483870967744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78</v>
      </c>
      <c r="B25" s="13">
        <v>5</v>
      </c>
      <c r="C25">
        <f t="shared" si="6"/>
        <v>43</v>
      </c>
      <c r="D25">
        <f t="shared" si="7"/>
        <v>19</v>
      </c>
      <c r="E25">
        <v>14</v>
      </c>
      <c r="G25">
        <v>0</v>
      </c>
      <c r="H25">
        <f>C25/$C$22</f>
        <v>0.69354838709677424</v>
      </c>
      <c r="I25">
        <f t="shared" si="3"/>
        <v>69.354838709677423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78</v>
      </c>
      <c r="B26" s="13">
        <v>6</v>
      </c>
      <c r="C26">
        <f t="shared" si="6"/>
        <v>23</v>
      </c>
      <c r="D26">
        <f t="shared" si="7"/>
        <v>39</v>
      </c>
      <c r="E26">
        <v>20</v>
      </c>
      <c r="G26">
        <v>0</v>
      </c>
      <c r="H26">
        <f t="shared" si="8"/>
        <v>0.37096774193548387</v>
      </c>
      <c r="I26">
        <f t="shared" si="3"/>
        <v>37.096774193548384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78</v>
      </c>
      <c r="B27" s="13">
        <v>7</v>
      </c>
      <c r="C27">
        <f t="shared" si="6"/>
        <v>3</v>
      </c>
      <c r="D27">
        <f t="shared" si="7"/>
        <v>59</v>
      </c>
      <c r="E27">
        <v>20</v>
      </c>
      <c r="G27">
        <v>0</v>
      </c>
      <c r="H27">
        <f t="shared" si="8"/>
        <v>4.8387096774193547E-2</v>
      </c>
      <c r="I27">
        <f t="shared" si="3"/>
        <v>4.838709677419355</v>
      </c>
    </row>
    <row r="28" spans="1:26" x14ac:dyDescent="0.3">
      <c r="A28" t="s">
        <v>78</v>
      </c>
      <c r="B28" s="13">
        <v>8</v>
      </c>
      <c r="C28">
        <f t="shared" si="6"/>
        <v>1</v>
      </c>
      <c r="D28">
        <f>SUM(E28:F28,D27)</f>
        <v>61</v>
      </c>
      <c r="E28">
        <v>2</v>
      </c>
      <c r="G28">
        <v>0</v>
      </c>
      <c r="H28">
        <f t="shared" si="8"/>
        <v>1.6129032258064516E-2</v>
      </c>
      <c r="I28">
        <f t="shared" si="3"/>
        <v>1.6129032258064515</v>
      </c>
    </row>
    <row r="29" spans="1:26" x14ac:dyDescent="0.3">
      <c r="A29" t="s">
        <v>78</v>
      </c>
      <c r="B29" s="13">
        <v>9</v>
      </c>
      <c r="C29">
        <f t="shared" si="6"/>
        <v>0</v>
      </c>
      <c r="D29">
        <f t="shared" ref="D29:D35" si="9">SUM(E29:F29,D28)</f>
        <v>62</v>
      </c>
      <c r="E29">
        <v>1</v>
      </c>
      <c r="G29">
        <v>0</v>
      </c>
      <c r="H29">
        <f t="shared" si="8"/>
        <v>0</v>
      </c>
      <c r="I29">
        <f t="shared" si="3"/>
        <v>0</v>
      </c>
    </row>
    <row r="30" spans="1:26" x14ac:dyDescent="0.3">
      <c r="A30" t="s">
        <v>78</v>
      </c>
      <c r="B30" s="13">
        <v>10</v>
      </c>
      <c r="C30">
        <f t="shared" si="6"/>
        <v>0</v>
      </c>
      <c r="D30">
        <f t="shared" si="9"/>
        <v>62</v>
      </c>
      <c r="G30">
        <v>0</v>
      </c>
      <c r="H30">
        <f t="shared" si="8"/>
        <v>0</v>
      </c>
      <c r="I30">
        <f t="shared" si="3"/>
        <v>0</v>
      </c>
    </row>
    <row r="31" spans="1:26" x14ac:dyDescent="0.3">
      <c r="A31" t="s">
        <v>78</v>
      </c>
      <c r="B31" s="13">
        <v>11</v>
      </c>
      <c r="C31">
        <f t="shared" si="6"/>
        <v>0</v>
      </c>
      <c r="D31">
        <f t="shared" si="9"/>
        <v>62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78</v>
      </c>
      <c r="B32" s="13">
        <v>12</v>
      </c>
      <c r="C32">
        <f t="shared" si="6"/>
        <v>0</v>
      </c>
      <c r="D32">
        <f t="shared" si="9"/>
        <v>62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78</v>
      </c>
      <c r="B33" s="13">
        <v>13</v>
      </c>
      <c r="C33">
        <f t="shared" si="6"/>
        <v>0</v>
      </c>
      <c r="D33">
        <f t="shared" si="9"/>
        <v>62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78</v>
      </c>
      <c r="B34" s="13">
        <v>14</v>
      </c>
      <c r="C34">
        <f t="shared" si="6"/>
        <v>0</v>
      </c>
      <c r="D34">
        <f t="shared" si="9"/>
        <v>62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78</v>
      </c>
      <c r="B35" s="13">
        <v>15</v>
      </c>
      <c r="C35">
        <f t="shared" si="6"/>
        <v>0</v>
      </c>
      <c r="D35">
        <f t="shared" si="9"/>
        <v>62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78</v>
      </c>
      <c r="B36" s="13">
        <v>16</v>
      </c>
      <c r="C36">
        <f t="shared" si="6"/>
        <v>0</v>
      </c>
      <c r="D36">
        <f>SUM(E36:F36,D35)</f>
        <v>62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78</v>
      </c>
      <c r="B37" s="13">
        <v>17</v>
      </c>
      <c r="C37">
        <f t="shared" si="6"/>
        <v>0</v>
      </c>
      <c r="D37">
        <f t="shared" ref="D37:D39" si="11">SUM(E37:F37,D36)</f>
        <v>62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78</v>
      </c>
      <c r="B38" s="13">
        <v>18</v>
      </c>
      <c r="C38">
        <f t="shared" si="6"/>
        <v>0</v>
      </c>
      <c r="D38">
        <f t="shared" si="11"/>
        <v>62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78</v>
      </c>
      <c r="B39" s="13">
        <v>19</v>
      </c>
      <c r="C39">
        <f t="shared" si="6"/>
        <v>0</v>
      </c>
      <c r="D39">
        <f t="shared" si="11"/>
        <v>62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78</v>
      </c>
      <c r="B40" s="13">
        <v>20</v>
      </c>
      <c r="C40">
        <f t="shared" si="6"/>
        <v>0</v>
      </c>
      <c r="D40">
        <f t="shared" ref="D40" si="12">SUM(E40:F40,D39)</f>
        <v>62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79</v>
      </c>
      <c r="B42" s="13">
        <v>0</v>
      </c>
      <c r="C42">
        <v>58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79</v>
      </c>
      <c r="B43" s="13">
        <v>3</v>
      </c>
      <c r="C43">
        <f>$C$42-D43</f>
        <v>56</v>
      </c>
      <c r="D43">
        <f>SUM(E43:F43)</f>
        <v>2</v>
      </c>
      <c r="E43">
        <v>2</v>
      </c>
      <c r="G43">
        <v>0</v>
      </c>
      <c r="H43">
        <f t="shared" ref="H43:H50" si="15">C43/$C$42</f>
        <v>0.96551724137931039</v>
      </c>
      <c r="I43">
        <f t="shared" ref="I43:I50" si="16">H43*100</f>
        <v>96.551724137931032</v>
      </c>
    </row>
    <row r="44" spans="1:9" x14ac:dyDescent="0.3">
      <c r="A44" t="s">
        <v>79</v>
      </c>
      <c r="B44" s="13">
        <v>4</v>
      </c>
      <c r="C44">
        <f t="shared" ref="C44:C57" si="17">$C$42-D44</f>
        <v>53</v>
      </c>
      <c r="D44">
        <f>SUM(E44:F44,D43)</f>
        <v>5</v>
      </c>
      <c r="E44">
        <v>3</v>
      </c>
      <c r="G44">
        <v>0</v>
      </c>
      <c r="H44">
        <f t="shared" si="15"/>
        <v>0.91379310344827591</v>
      </c>
      <c r="I44">
        <f>H44*100</f>
        <v>91.379310344827587</v>
      </c>
    </row>
    <row r="45" spans="1:9" x14ac:dyDescent="0.3">
      <c r="A45" t="s">
        <v>79</v>
      </c>
      <c r="B45" s="13">
        <v>5</v>
      </c>
      <c r="C45">
        <f t="shared" si="17"/>
        <v>32</v>
      </c>
      <c r="D45">
        <f>SUM(E45:F45,D44)</f>
        <v>26</v>
      </c>
      <c r="E45">
        <v>21</v>
      </c>
      <c r="G45">
        <v>0</v>
      </c>
      <c r="H45">
        <f t="shared" si="15"/>
        <v>0.55172413793103448</v>
      </c>
      <c r="I45">
        <f t="shared" si="16"/>
        <v>55.172413793103445</v>
      </c>
    </row>
    <row r="46" spans="1:9" x14ac:dyDescent="0.3">
      <c r="A46" t="s">
        <v>79</v>
      </c>
      <c r="B46" s="13">
        <v>6</v>
      </c>
      <c r="C46">
        <f t="shared" si="17"/>
        <v>7</v>
      </c>
      <c r="D46">
        <f t="shared" ref="D46:D47" si="18">SUM(E46:F46,D45)</f>
        <v>51</v>
      </c>
      <c r="E46">
        <v>25</v>
      </c>
      <c r="G46">
        <v>0</v>
      </c>
      <c r="H46">
        <f t="shared" si="15"/>
        <v>0.1206896551724138</v>
      </c>
      <c r="I46">
        <f t="shared" si="16"/>
        <v>12.068965517241379</v>
      </c>
    </row>
    <row r="47" spans="1:9" x14ac:dyDescent="0.3">
      <c r="A47" t="s">
        <v>79</v>
      </c>
      <c r="B47" s="13">
        <v>7</v>
      </c>
      <c r="C47">
        <f t="shared" si="17"/>
        <v>0</v>
      </c>
      <c r="D47">
        <f t="shared" si="18"/>
        <v>58</v>
      </c>
      <c r="E47">
        <v>7</v>
      </c>
      <c r="G47">
        <v>0</v>
      </c>
      <c r="H47">
        <f t="shared" si="15"/>
        <v>0</v>
      </c>
      <c r="I47">
        <f t="shared" si="16"/>
        <v>0</v>
      </c>
    </row>
    <row r="48" spans="1:9" x14ac:dyDescent="0.3">
      <c r="A48" t="s">
        <v>79</v>
      </c>
      <c r="B48" s="13">
        <v>8</v>
      </c>
      <c r="C48">
        <f t="shared" si="17"/>
        <v>0</v>
      </c>
      <c r="D48">
        <f>SUM(E48:F48,D47)</f>
        <v>58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79</v>
      </c>
      <c r="B49" s="13">
        <v>9</v>
      </c>
      <c r="C49">
        <f t="shared" si="17"/>
        <v>0</v>
      </c>
      <c r="D49">
        <f t="shared" ref="D49:D55" si="19">SUM(E49:F49,D48)</f>
        <v>58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79</v>
      </c>
      <c r="B50" s="13">
        <v>10</v>
      </c>
      <c r="C50">
        <f t="shared" si="17"/>
        <v>0</v>
      </c>
      <c r="D50">
        <f t="shared" si="19"/>
        <v>58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79</v>
      </c>
      <c r="B51" s="13">
        <v>11</v>
      </c>
      <c r="C51">
        <f t="shared" si="17"/>
        <v>0</v>
      </c>
      <c r="D51">
        <f t="shared" si="19"/>
        <v>58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79</v>
      </c>
      <c r="B52" s="13">
        <v>12</v>
      </c>
      <c r="C52">
        <f t="shared" si="17"/>
        <v>0</v>
      </c>
      <c r="D52">
        <f t="shared" si="19"/>
        <v>58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79</v>
      </c>
      <c r="B53" s="13">
        <v>13</v>
      </c>
      <c r="C53">
        <f t="shared" si="17"/>
        <v>0</v>
      </c>
      <c r="D53">
        <f t="shared" si="19"/>
        <v>58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79</v>
      </c>
      <c r="B54" s="13">
        <v>14</v>
      </c>
      <c r="C54">
        <f t="shared" si="17"/>
        <v>0</v>
      </c>
      <c r="D54">
        <f t="shared" si="19"/>
        <v>58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79</v>
      </c>
      <c r="B55" s="13">
        <v>15</v>
      </c>
      <c r="C55">
        <f t="shared" si="17"/>
        <v>0</v>
      </c>
      <c r="D55">
        <f t="shared" si="19"/>
        <v>58</v>
      </c>
      <c r="G55">
        <v>0</v>
      </c>
      <c r="H55" t="e">
        <f t="shared" ref="H55:H57" si="22">C55/$C$47</f>
        <v>#DIV/0!</v>
      </c>
      <c r="I55" t="e">
        <f t="shared" si="21"/>
        <v>#DIV/0!</v>
      </c>
    </row>
    <row r="56" spans="1:9" x14ac:dyDescent="0.3">
      <c r="A56" t="s">
        <v>79</v>
      </c>
      <c r="B56" s="13">
        <v>16</v>
      </c>
      <c r="C56">
        <f t="shared" si="17"/>
        <v>0</v>
      </c>
      <c r="D56">
        <f>SUM(E56:F56,D55)</f>
        <v>58</v>
      </c>
      <c r="G56">
        <v>0</v>
      </c>
      <c r="H56" t="e">
        <f t="shared" si="22"/>
        <v>#DIV/0!</v>
      </c>
      <c r="I56" t="e">
        <f t="shared" si="21"/>
        <v>#DIV/0!</v>
      </c>
    </row>
    <row r="57" spans="1:9" x14ac:dyDescent="0.3">
      <c r="A57" t="s">
        <v>79</v>
      </c>
      <c r="B57" s="13">
        <v>17</v>
      </c>
      <c r="C57">
        <f t="shared" si="17"/>
        <v>0</v>
      </c>
      <c r="D57">
        <f t="shared" ref="D57" si="23">SUM(E57:F57,D56)</f>
        <v>58</v>
      </c>
      <c r="G57">
        <v>0</v>
      </c>
      <c r="H57" t="e">
        <f t="shared" si="22"/>
        <v>#DIV/0!</v>
      </c>
      <c r="I57" t="e">
        <f t="shared" si="21"/>
        <v>#DIV/0!</v>
      </c>
    </row>
    <row r="58" spans="1:9" x14ac:dyDescent="0.3">
      <c r="A58" t="s">
        <v>79</v>
      </c>
      <c r="B58" s="13">
        <v>18</v>
      </c>
      <c r="C58">
        <f t="shared" ref="C58:C60" si="24">$C$42-D58</f>
        <v>0</v>
      </c>
      <c r="D58">
        <f t="shared" ref="D58:D60" si="25">SUM(E58:F58,D57)</f>
        <v>58</v>
      </c>
      <c r="G58">
        <v>0</v>
      </c>
      <c r="H58" t="e">
        <f t="shared" ref="H58:H60" si="26">C58/$C$47</f>
        <v>#DIV/0!</v>
      </c>
      <c r="I58" t="e">
        <f t="shared" ref="I58:I60" si="27">H58*100</f>
        <v>#DIV/0!</v>
      </c>
    </row>
    <row r="59" spans="1:9" x14ac:dyDescent="0.3">
      <c r="A59" t="s">
        <v>79</v>
      </c>
      <c r="B59" s="13">
        <v>19</v>
      </c>
      <c r="C59">
        <f t="shared" si="24"/>
        <v>0</v>
      </c>
      <c r="D59">
        <f t="shared" si="25"/>
        <v>58</v>
      </c>
      <c r="G59">
        <v>0</v>
      </c>
      <c r="H59" t="e">
        <f t="shared" si="26"/>
        <v>#DIV/0!</v>
      </c>
      <c r="I59" t="e">
        <f t="shared" si="27"/>
        <v>#DIV/0!</v>
      </c>
    </row>
    <row r="60" spans="1:9" x14ac:dyDescent="0.3">
      <c r="A60" t="s">
        <v>79</v>
      </c>
      <c r="B60" s="13">
        <v>20</v>
      </c>
      <c r="C60">
        <f t="shared" si="24"/>
        <v>0</v>
      </c>
      <c r="D60">
        <f t="shared" si="25"/>
        <v>58</v>
      </c>
      <c r="G60">
        <v>0</v>
      </c>
      <c r="H60" t="e">
        <f t="shared" si="26"/>
        <v>#DIV/0!</v>
      </c>
      <c r="I60" t="e">
        <f t="shared" si="27"/>
        <v>#DIV/0!</v>
      </c>
    </row>
    <row r="62" spans="1:9" x14ac:dyDescent="0.3">
      <c r="A62" t="s">
        <v>80</v>
      </c>
      <c r="B62" s="13">
        <v>0</v>
      </c>
      <c r="C62">
        <v>74</v>
      </c>
      <c r="D62">
        <f t="shared" ref="D62" si="28">SUM(E62:F62)</f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80</v>
      </c>
      <c r="B63" s="13">
        <v>3</v>
      </c>
      <c r="C63">
        <f t="shared" ref="C63:C78" si="30">$C$62-D63</f>
        <v>71</v>
      </c>
      <c r="D63">
        <f>SUM(E63:F63,D62)</f>
        <v>3</v>
      </c>
      <c r="E63">
        <v>3</v>
      </c>
      <c r="G63">
        <v>0</v>
      </c>
      <c r="H63">
        <f t="shared" si="29"/>
        <v>0.95945945945945943</v>
      </c>
      <c r="I63">
        <f t="shared" si="21"/>
        <v>95.945945945945937</v>
      </c>
    </row>
    <row r="64" spans="1:9" x14ac:dyDescent="0.3">
      <c r="A64" t="s">
        <v>80</v>
      </c>
      <c r="B64" s="13">
        <v>4</v>
      </c>
      <c r="C64">
        <f t="shared" si="30"/>
        <v>60</v>
      </c>
      <c r="D64">
        <f>SUM(E64:F64,D63)</f>
        <v>14</v>
      </c>
      <c r="E64">
        <v>11</v>
      </c>
      <c r="G64">
        <v>0</v>
      </c>
      <c r="H64">
        <f t="shared" si="29"/>
        <v>0.81081081081081086</v>
      </c>
      <c r="I64">
        <f t="shared" si="21"/>
        <v>81.081081081081081</v>
      </c>
    </row>
    <row r="65" spans="1:9" x14ac:dyDescent="0.3">
      <c r="A65" t="s">
        <v>80</v>
      </c>
      <c r="B65" s="13">
        <v>5</v>
      </c>
      <c r="C65">
        <f t="shared" si="30"/>
        <v>10</v>
      </c>
      <c r="D65">
        <f t="shared" ref="D65:D67" si="31">SUM(E65:F65,D64)</f>
        <v>64</v>
      </c>
      <c r="E65">
        <v>50</v>
      </c>
      <c r="G65">
        <v>0</v>
      </c>
      <c r="H65">
        <f t="shared" si="29"/>
        <v>0.13513513513513514</v>
      </c>
      <c r="I65">
        <f t="shared" si="21"/>
        <v>13.513513513513514</v>
      </c>
    </row>
    <row r="66" spans="1:9" x14ac:dyDescent="0.3">
      <c r="A66" t="s">
        <v>80</v>
      </c>
      <c r="B66" s="13">
        <v>6</v>
      </c>
      <c r="C66">
        <f t="shared" si="30"/>
        <v>0</v>
      </c>
      <c r="D66">
        <f t="shared" si="31"/>
        <v>74</v>
      </c>
      <c r="E66">
        <v>10</v>
      </c>
      <c r="G66">
        <v>0</v>
      </c>
      <c r="H66">
        <f t="shared" si="29"/>
        <v>0</v>
      </c>
      <c r="I66">
        <f t="shared" si="21"/>
        <v>0</v>
      </c>
    </row>
    <row r="67" spans="1:9" x14ac:dyDescent="0.3">
      <c r="A67" t="s">
        <v>80</v>
      </c>
      <c r="B67" s="13">
        <v>7</v>
      </c>
      <c r="C67">
        <f t="shared" si="30"/>
        <v>0</v>
      </c>
      <c r="D67">
        <f t="shared" si="31"/>
        <v>74</v>
      </c>
      <c r="H67">
        <f t="shared" si="29"/>
        <v>0</v>
      </c>
      <c r="I67">
        <f t="shared" si="21"/>
        <v>0</v>
      </c>
    </row>
    <row r="68" spans="1:9" x14ac:dyDescent="0.3">
      <c r="A68" t="s">
        <v>80</v>
      </c>
      <c r="B68" s="13">
        <v>8</v>
      </c>
      <c r="C68">
        <f t="shared" si="30"/>
        <v>0</v>
      </c>
      <c r="D68">
        <f>SUM(E68:F68,D67)</f>
        <v>74</v>
      </c>
      <c r="G68">
        <v>0</v>
      </c>
      <c r="H68">
        <f t="shared" si="29"/>
        <v>0</v>
      </c>
      <c r="I68">
        <f t="shared" si="21"/>
        <v>0</v>
      </c>
    </row>
    <row r="69" spans="1:9" x14ac:dyDescent="0.3">
      <c r="A69" t="s">
        <v>80</v>
      </c>
      <c r="B69" s="13">
        <v>9</v>
      </c>
      <c r="C69">
        <f t="shared" si="30"/>
        <v>0</v>
      </c>
      <c r="D69">
        <f t="shared" ref="D69:D75" si="32">SUM(E69:F69,D68)</f>
        <v>74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80</v>
      </c>
      <c r="B70" s="13">
        <v>10</v>
      </c>
      <c r="C70">
        <f t="shared" si="30"/>
        <v>0</v>
      </c>
      <c r="D70">
        <f t="shared" si="32"/>
        <v>74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80</v>
      </c>
      <c r="B71" s="13">
        <v>11</v>
      </c>
      <c r="C71">
        <f t="shared" si="30"/>
        <v>0</v>
      </c>
      <c r="D71">
        <f t="shared" si="32"/>
        <v>74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80</v>
      </c>
      <c r="B72" s="13">
        <v>12</v>
      </c>
      <c r="C72">
        <f t="shared" si="30"/>
        <v>0</v>
      </c>
      <c r="D72">
        <f t="shared" si="32"/>
        <v>74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80</v>
      </c>
      <c r="B73" s="13">
        <v>13</v>
      </c>
      <c r="C73">
        <f t="shared" si="30"/>
        <v>0</v>
      </c>
      <c r="D73">
        <f t="shared" si="32"/>
        <v>74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80</v>
      </c>
      <c r="B74" s="13">
        <v>14</v>
      </c>
      <c r="C74">
        <f t="shared" si="30"/>
        <v>0</v>
      </c>
      <c r="D74">
        <f t="shared" si="32"/>
        <v>74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80</v>
      </c>
      <c r="B75" s="13">
        <v>15</v>
      </c>
      <c r="C75">
        <f t="shared" si="30"/>
        <v>0</v>
      </c>
      <c r="D75">
        <f t="shared" si="32"/>
        <v>74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80</v>
      </c>
      <c r="B76" s="13">
        <v>16</v>
      </c>
      <c r="C76">
        <f t="shared" si="30"/>
        <v>0</v>
      </c>
      <c r="D76">
        <f>SUM(E76:F76,D75)</f>
        <v>74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80</v>
      </c>
      <c r="B77" s="13">
        <v>17</v>
      </c>
      <c r="C77">
        <f t="shared" si="30"/>
        <v>0</v>
      </c>
      <c r="D77">
        <f t="shared" ref="D77:D78" si="33">SUM(E77:F77,D76)</f>
        <v>74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80</v>
      </c>
      <c r="B78" s="13">
        <v>18</v>
      </c>
      <c r="C78">
        <f t="shared" si="30"/>
        <v>0</v>
      </c>
      <c r="D78">
        <f t="shared" si="33"/>
        <v>74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80</v>
      </c>
      <c r="B79" s="13">
        <v>19</v>
      </c>
      <c r="C79">
        <f t="shared" ref="C79:C80" si="34">$C$62-D79</f>
        <v>0</v>
      </c>
      <c r="D79">
        <f t="shared" ref="D79:D80" si="35">SUM(E79:F79,D78)</f>
        <v>74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80</v>
      </c>
      <c r="B80" s="13">
        <v>20</v>
      </c>
      <c r="C80">
        <f t="shared" si="34"/>
        <v>0</v>
      </c>
      <c r="D80">
        <f t="shared" si="35"/>
        <v>74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81</v>
      </c>
      <c r="B82" s="13">
        <v>0</v>
      </c>
      <c r="C82">
        <v>96</v>
      </c>
      <c r="D82">
        <f t="shared" ref="D82:D83" si="38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81</v>
      </c>
      <c r="B83" s="13">
        <v>3</v>
      </c>
      <c r="C83">
        <f>$C$82-D83</f>
        <v>93</v>
      </c>
      <c r="D83">
        <f t="shared" si="38"/>
        <v>3</v>
      </c>
      <c r="E83">
        <v>3</v>
      </c>
      <c r="G83">
        <v>0</v>
      </c>
      <c r="H83">
        <f t="shared" ref="H83:H99" si="39">C83/$C$82</f>
        <v>0.96875</v>
      </c>
      <c r="I83">
        <f t="shared" si="21"/>
        <v>96.875</v>
      </c>
    </row>
    <row r="84" spans="1:9" x14ac:dyDescent="0.3">
      <c r="A84" t="s">
        <v>81</v>
      </c>
      <c r="B84" s="13">
        <v>4</v>
      </c>
      <c r="C84">
        <f t="shared" ref="C84:C100" si="40">$C$82-D84</f>
        <v>83</v>
      </c>
      <c r="D84">
        <f t="shared" ref="D84:D88" si="41">SUM(E84:F84,D83)</f>
        <v>13</v>
      </c>
      <c r="E84">
        <v>10</v>
      </c>
      <c r="G84">
        <v>0</v>
      </c>
      <c r="H84">
        <f t="shared" si="39"/>
        <v>0.86458333333333337</v>
      </c>
      <c r="I84">
        <f t="shared" si="21"/>
        <v>86.458333333333343</v>
      </c>
    </row>
    <row r="85" spans="1:9" x14ac:dyDescent="0.3">
      <c r="A85" t="s">
        <v>81</v>
      </c>
      <c r="B85" s="13">
        <v>5</v>
      </c>
      <c r="C85">
        <f t="shared" si="40"/>
        <v>34</v>
      </c>
      <c r="D85">
        <f t="shared" si="41"/>
        <v>62</v>
      </c>
      <c r="E85">
        <v>49</v>
      </c>
      <c r="G85">
        <v>0</v>
      </c>
      <c r="H85">
        <f t="shared" si="39"/>
        <v>0.35416666666666669</v>
      </c>
      <c r="I85">
        <f t="shared" si="21"/>
        <v>35.416666666666671</v>
      </c>
    </row>
    <row r="86" spans="1:9" x14ac:dyDescent="0.3">
      <c r="A86" t="s">
        <v>81</v>
      </c>
      <c r="B86" s="13">
        <v>6</v>
      </c>
      <c r="C86">
        <f t="shared" si="40"/>
        <v>0</v>
      </c>
      <c r="D86">
        <f t="shared" si="41"/>
        <v>96</v>
      </c>
      <c r="E86">
        <v>34</v>
      </c>
      <c r="G86">
        <v>0</v>
      </c>
      <c r="H86">
        <f t="shared" si="39"/>
        <v>0</v>
      </c>
      <c r="I86">
        <f t="shared" si="21"/>
        <v>0</v>
      </c>
    </row>
    <row r="87" spans="1:9" x14ac:dyDescent="0.3">
      <c r="A87" t="s">
        <v>81</v>
      </c>
      <c r="B87" s="13">
        <v>7</v>
      </c>
      <c r="C87">
        <f t="shared" si="40"/>
        <v>0</v>
      </c>
      <c r="D87">
        <f t="shared" si="41"/>
        <v>96</v>
      </c>
      <c r="G87">
        <v>0</v>
      </c>
      <c r="H87">
        <f t="shared" si="39"/>
        <v>0</v>
      </c>
      <c r="I87">
        <f t="shared" si="21"/>
        <v>0</v>
      </c>
    </row>
    <row r="88" spans="1:9" x14ac:dyDescent="0.3">
      <c r="A88" t="s">
        <v>81</v>
      </c>
      <c r="B88" s="13">
        <v>8</v>
      </c>
      <c r="C88">
        <f t="shared" si="40"/>
        <v>0</v>
      </c>
      <c r="D88">
        <f t="shared" si="41"/>
        <v>96</v>
      </c>
      <c r="G88">
        <v>0</v>
      </c>
      <c r="H88">
        <f t="shared" si="39"/>
        <v>0</v>
      </c>
      <c r="I88">
        <f t="shared" si="21"/>
        <v>0</v>
      </c>
    </row>
    <row r="89" spans="1:9" x14ac:dyDescent="0.3">
      <c r="A89" t="s">
        <v>81</v>
      </c>
      <c r="B89" s="13">
        <v>9</v>
      </c>
      <c r="C89">
        <f t="shared" si="40"/>
        <v>0</v>
      </c>
      <c r="D89">
        <f t="shared" ref="D89:D95" si="42">SUM(E89:F89,D88)</f>
        <v>96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81</v>
      </c>
      <c r="B90" s="13">
        <v>10</v>
      </c>
      <c r="C90">
        <f t="shared" si="40"/>
        <v>0</v>
      </c>
      <c r="D90">
        <f t="shared" si="42"/>
        <v>96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81</v>
      </c>
      <c r="B91" s="13">
        <v>11</v>
      </c>
      <c r="C91">
        <f t="shared" si="40"/>
        <v>0</v>
      </c>
      <c r="D91">
        <f t="shared" si="42"/>
        <v>96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81</v>
      </c>
      <c r="B92" s="13">
        <v>12</v>
      </c>
      <c r="C92">
        <f t="shared" si="40"/>
        <v>0</v>
      </c>
      <c r="D92">
        <f t="shared" si="42"/>
        <v>96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81</v>
      </c>
      <c r="B93" s="13">
        <v>13</v>
      </c>
      <c r="C93">
        <f t="shared" si="40"/>
        <v>0</v>
      </c>
      <c r="D93">
        <f t="shared" si="42"/>
        <v>96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81</v>
      </c>
      <c r="B94" s="13">
        <v>14</v>
      </c>
      <c r="C94">
        <f t="shared" si="40"/>
        <v>0</v>
      </c>
      <c r="D94">
        <f t="shared" si="42"/>
        <v>96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81</v>
      </c>
      <c r="B95" s="13">
        <v>15</v>
      </c>
      <c r="C95">
        <f t="shared" si="40"/>
        <v>0</v>
      </c>
      <c r="D95">
        <f t="shared" si="42"/>
        <v>96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81</v>
      </c>
      <c r="B96" s="13">
        <v>16</v>
      </c>
      <c r="C96">
        <f t="shared" si="40"/>
        <v>0</v>
      </c>
      <c r="D96">
        <f>SUM(E96:F96,D95)</f>
        <v>96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81</v>
      </c>
      <c r="B97" s="13">
        <v>17</v>
      </c>
      <c r="C97">
        <f t="shared" si="40"/>
        <v>0</v>
      </c>
      <c r="D97">
        <f t="shared" ref="D97:D99" si="43">SUM(E97:F97,D96)</f>
        <v>96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81</v>
      </c>
      <c r="B98" s="13">
        <v>18</v>
      </c>
      <c r="C98">
        <f t="shared" si="40"/>
        <v>0</v>
      </c>
      <c r="D98">
        <f t="shared" si="43"/>
        <v>96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81</v>
      </c>
      <c r="B99" s="13">
        <v>19</v>
      </c>
      <c r="C99">
        <f t="shared" si="40"/>
        <v>0</v>
      </c>
      <c r="D99">
        <f t="shared" si="43"/>
        <v>96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81</v>
      </c>
      <c r="B100" s="13">
        <v>20</v>
      </c>
      <c r="C100">
        <f t="shared" si="40"/>
        <v>0</v>
      </c>
      <c r="D100">
        <f t="shared" ref="D100" si="44">SUM(E100:F100,D99)</f>
        <v>96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120</v>
      </c>
      <c r="B102" s="13">
        <v>0</v>
      </c>
      <c r="C102">
        <v>71</v>
      </c>
      <c r="D102">
        <f t="shared" ref="D102" si="47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120</v>
      </c>
      <c r="B103" s="13">
        <v>3</v>
      </c>
      <c r="C103">
        <f>$C$102-D103</f>
        <v>70</v>
      </c>
      <c r="D103">
        <f t="shared" ref="D103:D107" si="48">SUM(E103:F103,D102)</f>
        <v>1</v>
      </c>
      <c r="E103">
        <v>1</v>
      </c>
      <c r="G103">
        <v>0</v>
      </c>
      <c r="H103">
        <f t="shared" ref="H103:H118" si="49">C103/$C$102</f>
        <v>0.9859154929577465</v>
      </c>
      <c r="I103">
        <f t="shared" si="21"/>
        <v>98.591549295774655</v>
      </c>
    </row>
    <row r="104" spans="1:9" x14ac:dyDescent="0.3">
      <c r="A104" t="s">
        <v>120</v>
      </c>
      <c r="B104" s="13">
        <v>4</v>
      </c>
      <c r="C104">
        <f t="shared" ref="C104:C118" si="50">$C$102-D104</f>
        <v>67</v>
      </c>
      <c r="D104">
        <f t="shared" si="48"/>
        <v>4</v>
      </c>
      <c r="E104">
        <v>3</v>
      </c>
      <c r="G104">
        <v>0</v>
      </c>
      <c r="H104">
        <f t="shared" si="49"/>
        <v>0.94366197183098588</v>
      </c>
      <c r="I104">
        <f t="shared" si="21"/>
        <v>94.366197183098592</v>
      </c>
    </row>
    <row r="105" spans="1:9" x14ac:dyDescent="0.3">
      <c r="A105" t="s">
        <v>120</v>
      </c>
      <c r="B105" s="13">
        <v>5</v>
      </c>
      <c r="C105">
        <f t="shared" si="50"/>
        <v>52</v>
      </c>
      <c r="D105">
        <f t="shared" si="48"/>
        <v>19</v>
      </c>
      <c r="E105">
        <v>15</v>
      </c>
      <c r="G105">
        <v>0</v>
      </c>
      <c r="H105">
        <f t="shared" si="49"/>
        <v>0.73239436619718312</v>
      </c>
      <c r="I105">
        <f t="shared" si="21"/>
        <v>73.239436619718319</v>
      </c>
    </row>
    <row r="106" spans="1:9" x14ac:dyDescent="0.3">
      <c r="A106" t="s">
        <v>120</v>
      </c>
      <c r="B106" s="13">
        <v>6</v>
      </c>
      <c r="C106">
        <f t="shared" si="50"/>
        <v>34</v>
      </c>
      <c r="D106">
        <f t="shared" si="48"/>
        <v>37</v>
      </c>
      <c r="E106">
        <v>18</v>
      </c>
      <c r="G106">
        <v>0</v>
      </c>
      <c r="H106">
        <f t="shared" si="49"/>
        <v>0.47887323943661969</v>
      </c>
      <c r="I106">
        <f t="shared" si="21"/>
        <v>47.887323943661968</v>
      </c>
    </row>
    <row r="107" spans="1:9" x14ac:dyDescent="0.3">
      <c r="A107" t="s">
        <v>120</v>
      </c>
      <c r="B107" s="13">
        <v>7</v>
      </c>
      <c r="C107">
        <f t="shared" si="50"/>
        <v>10</v>
      </c>
      <c r="D107">
        <f t="shared" si="48"/>
        <v>61</v>
      </c>
      <c r="E107">
        <v>24</v>
      </c>
      <c r="G107">
        <v>0</v>
      </c>
      <c r="H107">
        <f t="shared" si="49"/>
        <v>0.14084507042253522</v>
      </c>
      <c r="I107">
        <f t="shared" si="21"/>
        <v>14.084507042253522</v>
      </c>
    </row>
    <row r="108" spans="1:9" x14ac:dyDescent="0.3">
      <c r="A108" t="s">
        <v>120</v>
      </c>
      <c r="B108" s="13">
        <v>8</v>
      </c>
      <c r="C108">
        <f t="shared" si="50"/>
        <v>7</v>
      </c>
      <c r="D108">
        <f>SUM(E108:F108,D107)</f>
        <v>64</v>
      </c>
      <c r="E108">
        <v>3</v>
      </c>
      <c r="G108">
        <v>0</v>
      </c>
      <c r="H108">
        <f t="shared" si="49"/>
        <v>9.8591549295774641E-2</v>
      </c>
      <c r="I108">
        <f t="shared" si="21"/>
        <v>9.8591549295774641</v>
      </c>
    </row>
    <row r="109" spans="1:9" x14ac:dyDescent="0.3">
      <c r="A109" t="s">
        <v>120</v>
      </c>
      <c r="B109" s="13">
        <v>9</v>
      </c>
      <c r="C109">
        <f t="shared" si="50"/>
        <v>2</v>
      </c>
      <c r="D109">
        <f t="shared" ref="D109:D115" si="51">SUM(E109:F109,D108)</f>
        <v>69</v>
      </c>
      <c r="E109">
        <v>5</v>
      </c>
      <c r="G109">
        <v>0</v>
      </c>
      <c r="H109">
        <f t="shared" si="49"/>
        <v>2.8169014084507043E-2</v>
      </c>
      <c r="I109">
        <f t="shared" si="21"/>
        <v>2.8169014084507045</v>
      </c>
    </row>
    <row r="110" spans="1:9" x14ac:dyDescent="0.3">
      <c r="A110" t="s">
        <v>120</v>
      </c>
      <c r="B110" s="13">
        <v>10</v>
      </c>
      <c r="C110">
        <f>$C$102-D110</f>
        <v>0</v>
      </c>
      <c r="D110">
        <f t="shared" si="51"/>
        <v>71</v>
      </c>
      <c r="E110">
        <v>2</v>
      </c>
      <c r="G110">
        <v>0</v>
      </c>
      <c r="H110">
        <f t="shared" si="49"/>
        <v>0</v>
      </c>
      <c r="I110">
        <f t="shared" si="21"/>
        <v>0</v>
      </c>
    </row>
    <row r="111" spans="1:9" x14ac:dyDescent="0.3">
      <c r="A111" t="s">
        <v>120</v>
      </c>
      <c r="B111" s="13">
        <v>11</v>
      </c>
      <c r="C111">
        <f t="shared" si="50"/>
        <v>0</v>
      </c>
      <c r="D111">
        <f t="shared" si="51"/>
        <v>71</v>
      </c>
      <c r="G111">
        <v>0</v>
      </c>
      <c r="H111">
        <f t="shared" si="49"/>
        <v>0</v>
      </c>
      <c r="I111">
        <f t="shared" si="21"/>
        <v>0</v>
      </c>
    </row>
    <row r="112" spans="1:9" x14ac:dyDescent="0.3">
      <c r="A112" t="s">
        <v>120</v>
      </c>
      <c r="B112" s="13">
        <v>12</v>
      </c>
      <c r="C112">
        <f t="shared" si="50"/>
        <v>0</v>
      </c>
      <c r="D112">
        <f t="shared" si="51"/>
        <v>71</v>
      </c>
      <c r="G112">
        <v>0</v>
      </c>
      <c r="H112">
        <f t="shared" si="49"/>
        <v>0</v>
      </c>
      <c r="I112">
        <f t="shared" si="21"/>
        <v>0</v>
      </c>
    </row>
    <row r="113" spans="1:9" x14ac:dyDescent="0.3">
      <c r="A113" t="s">
        <v>120</v>
      </c>
      <c r="B113" s="13">
        <v>13</v>
      </c>
      <c r="C113">
        <f t="shared" si="50"/>
        <v>0</v>
      </c>
      <c r="D113">
        <f t="shared" si="51"/>
        <v>71</v>
      </c>
      <c r="G113">
        <v>0</v>
      </c>
      <c r="H113">
        <f t="shared" si="49"/>
        <v>0</v>
      </c>
      <c r="I113">
        <f t="shared" ref="I113:I118" si="52">H113*100</f>
        <v>0</v>
      </c>
    </row>
    <row r="114" spans="1:9" x14ac:dyDescent="0.3">
      <c r="A114" t="s">
        <v>120</v>
      </c>
      <c r="B114" s="13">
        <v>14</v>
      </c>
      <c r="C114">
        <f t="shared" si="50"/>
        <v>0</v>
      </c>
      <c r="D114">
        <f t="shared" si="51"/>
        <v>71</v>
      </c>
      <c r="G114">
        <v>0</v>
      </c>
      <c r="H114">
        <f t="shared" si="49"/>
        <v>0</v>
      </c>
      <c r="I114">
        <f t="shared" si="52"/>
        <v>0</v>
      </c>
    </row>
    <row r="115" spans="1:9" x14ac:dyDescent="0.3">
      <c r="A115" t="s">
        <v>120</v>
      </c>
      <c r="B115" s="13">
        <v>15</v>
      </c>
      <c r="C115">
        <f t="shared" si="50"/>
        <v>0</v>
      </c>
      <c r="D115">
        <f t="shared" si="51"/>
        <v>71</v>
      </c>
      <c r="G115">
        <v>0</v>
      </c>
      <c r="H115">
        <f t="shared" si="49"/>
        <v>0</v>
      </c>
      <c r="I115">
        <f t="shared" si="52"/>
        <v>0</v>
      </c>
    </row>
    <row r="116" spans="1:9" x14ac:dyDescent="0.3">
      <c r="A116" t="s">
        <v>120</v>
      </c>
      <c r="B116" s="13"/>
      <c r="C116">
        <f t="shared" si="50"/>
        <v>0</v>
      </c>
      <c r="D116">
        <f>SUM(E116:F116,D115)</f>
        <v>71</v>
      </c>
      <c r="G116">
        <v>0</v>
      </c>
      <c r="H116">
        <f t="shared" si="49"/>
        <v>0</v>
      </c>
      <c r="I116">
        <f t="shared" si="52"/>
        <v>0</v>
      </c>
    </row>
    <row r="117" spans="1:9" x14ac:dyDescent="0.3">
      <c r="A117" t="s">
        <v>120</v>
      </c>
      <c r="B117" s="13">
        <v>17</v>
      </c>
      <c r="C117">
        <f t="shared" si="50"/>
        <v>0</v>
      </c>
      <c r="D117">
        <f t="shared" ref="D117:D118" si="53">SUM(E117:F117,D116)</f>
        <v>71</v>
      </c>
      <c r="G117">
        <v>0</v>
      </c>
      <c r="H117">
        <f t="shared" si="49"/>
        <v>0</v>
      </c>
      <c r="I117">
        <f t="shared" si="52"/>
        <v>0</v>
      </c>
    </row>
    <row r="118" spans="1:9" x14ac:dyDescent="0.3">
      <c r="A118" t="s">
        <v>120</v>
      </c>
      <c r="B118" s="13">
        <v>18</v>
      </c>
      <c r="C118">
        <f t="shared" si="50"/>
        <v>0</v>
      </c>
      <c r="D118">
        <f t="shared" si="53"/>
        <v>71</v>
      </c>
      <c r="G118">
        <v>0</v>
      </c>
      <c r="H118">
        <f t="shared" si="49"/>
        <v>0</v>
      </c>
      <c r="I118">
        <f t="shared" si="52"/>
        <v>0</v>
      </c>
    </row>
    <row r="119" spans="1:9" x14ac:dyDescent="0.3">
      <c r="A119" t="s">
        <v>120</v>
      </c>
      <c r="B119" s="13">
        <v>19</v>
      </c>
      <c r="C119">
        <f t="shared" ref="C119:C120" si="54">$C$102-D119</f>
        <v>0</v>
      </c>
      <c r="D119">
        <f t="shared" ref="D119:D120" si="55">SUM(E119:F119,D118)</f>
        <v>71</v>
      </c>
      <c r="G119">
        <v>0</v>
      </c>
      <c r="H119">
        <f t="shared" ref="H119:H120" si="56">C119/$C$102</f>
        <v>0</v>
      </c>
      <c r="I119">
        <f t="shared" ref="I119:I120" si="57">H119*100</f>
        <v>0</v>
      </c>
    </row>
    <row r="120" spans="1:9" x14ac:dyDescent="0.3">
      <c r="A120" t="s">
        <v>120</v>
      </c>
      <c r="B120" s="13">
        <v>20</v>
      </c>
      <c r="C120">
        <f t="shared" si="54"/>
        <v>0</v>
      </c>
      <c r="D120">
        <f t="shared" si="55"/>
        <v>71</v>
      </c>
      <c r="G120">
        <v>0</v>
      </c>
      <c r="H120">
        <f t="shared" si="56"/>
        <v>0</v>
      </c>
      <c r="I120">
        <f t="shared" si="57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96</v>
      </c>
      <c r="D167">
        <f t="shared" si="76"/>
        <v>0</v>
      </c>
      <c r="G167">
        <v>0</v>
      </c>
      <c r="H167">
        <f t="shared" si="73"/>
        <v>1</v>
      </c>
      <c r="I167">
        <f t="shared" si="74"/>
        <v>100</v>
      </c>
    </row>
    <row r="168" spans="1:9" x14ac:dyDescent="0.3">
      <c r="A168">
        <v>9</v>
      </c>
      <c r="B168" s="13">
        <v>17</v>
      </c>
      <c r="C168">
        <f t="shared" si="75"/>
        <v>96</v>
      </c>
      <c r="D168">
        <f t="shared" si="76"/>
        <v>0</v>
      </c>
      <c r="G168">
        <v>0</v>
      </c>
      <c r="H168">
        <f t="shared" si="73"/>
        <v>1</v>
      </c>
      <c r="I168">
        <f t="shared" si="74"/>
        <v>100</v>
      </c>
    </row>
    <row r="169" spans="1:9" x14ac:dyDescent="0.3">
      <c r="A169">
        <v>9</v>
      </c>
      <c r="B169" s="13">
        <v>20</v>
      </c>
      <c r="C169">
        <f t="shared" si="75"/>
        <v>96</v>
      </c>
      <c r="D169">
        <f t="shared" si="76"/>
        <v>0</v>
      </c>
      <c r="G169">
        <v>0</v>
      </c>
      <c r="H169">
        <f t="shared" si="73"/>
        <v>1</v>
      </c>
      <c r="I169">
        <f t="shared" si="74"/>
        <v>100</v>
      </c>
    </row>
    <row r="170" spans="1:9" x14ac:dyDescent="0.3">
      <c r="A170">
        <v>9</v>
      </c>
      <c r="B170" s="13">
        <v>22</v>
      </c>
      <c r="C170">
        <f t="shared" si="75"/>
        <v>96</v>
      </c>
      <c r="D170">
        <f t="shared" si="76"/>
        <v>0</v>
      </c>
      <c r="G170">
        <v>0</v>
      </c>
      <c r="H170">
        <f t="shared" si="73"/>
        <v>1</v>
      </c>
      <c r="I170">
        <f t="shared" si="74"/>
        <v>100</v>
      </c>
    </row>
    <row r="171" spans="1:9" x14ac:dyDescent="0.3">
      <c r="A171">
        <v>9</v>
      </c>
      <c r="B171" s="13">
        <v>24</v>
      </c>
      <c r="C171">
        <f t="shared" si="75"/>
        <v>96</v>
      </c>
      <c r="D171">
        <f t="shared" si="76"/>
        <v>0</v>
      </c>
      <c r="G171">
        <v>0</v>
      </c>
      <c r="H171">
        <f t="shared" si="73"/>
        <v>1</v>
      </c>
      <c r="I171">
        <f t="shared" si="74"/>
        <v>100</v>
      </c>
    </row>
    <row r="172" spans="1:9" x14ac:dyDescent="0.3">
      <c r="A172">
        <v>9</v>
      </c>
      <c r="B172" s="13">
        <v>27</v>
      </c>
      <c r="C172">
        <f t="shared" si="75"/>
        <v>96</v>
      </c>
      <c r="D172">
        <f t="shared" si="76"/>
        <v>0</v>
      </c>
      <c r="G172">
        <v>0</v>
      </c>
      <c r="H172">
        <f t="shared" si="73"/>
        <v>1</v>
      </c>
      <c r="I172">
        <f t="shared" si="74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76"/>
        <v>0</v>
      </c>
      <c r="G173">
        <v>0</v>
      </c>
      <c r="H173">
        <f t="shared" si="73"/>
        <v>1</v>
      </c>
      <c r="I173">
        <f t="shared" si="74"/>
        <v>100</v>
      </c>
    </row>
    <row r="174" spans="1:9" x14ac:dyDescent="0.3">
      <c r="A174">
        <v>9</v>
      </c>
      <c r="B174" s="13">
        <v>31</v>
      </c>
      <c r="C174">
        <f t="shared" si="75"/>
        <v>96</v>
      </c>
      <c r="D174">
        <f t="shared" si="76"/>
        <v>0</v>
      </c>
      <c r="G174">
        <v>0</v>
      </c>
      <c r="H174">
        <f t="shared" si="73"/>
        <v>1</v>
      </c>
      <c r="I174">
        <f t="shared" si="74"/>
        <v>100</v>
      </c>
    </row>
    <row r="175" spans="1:9" x14ac:dyDescent="0.3">
      <c r="A175">
        <v>9</v>
      </c>
      <c r="B175" s="13">
        <v>34</v>
      </c>
      <c r="C175">
        <f t="shared" si="75"/>
        <v>96</v>
      </c>
      <c r="D175">
        <f t="shared" si="76"/>
        <v>0</v>
      </c>
      <c r="G175">
        <v>0</v>
      </c>
      <c r="H175">
        <f t="shared" si="73"/>
        <v>1</v>
      </c>
      <c r="I175">
        <f t="shared" si="74"/>
        <v>100</v>
      </c>
    </row>
    <row r="176" spans="1:9" x14ac:dyDescent="0.3">
      <c r="A176">
        <v>9</v>
      </c>
      <c r="B176" s="13">
        <v>36</v>
      </c>
      <c r="C176">
        <f t="shared" si="75"/>
        <v>96</v>
      </c>
      <c r="D176">
        <f>SUM(E176:F176,D175)</f>
        <v>0</v>
      </c>
      <c r="G176">
        <v>0</v>
      </c>
      <c r="H176">
        <f t="shared" si="73"/>
        <v>1</v>
      </c>
      <c r="I176">
        <f t="shared" si="74"/>
        <v>100</v>
      </c>
    </row>
    <row r="177" spans="1:9" x14ac:dyDescent="0.3">
      <c r="A177">
        <v>9</v>
      </c>
      <c r="B177" s="13">
        <v>38</v>
      </c>
      <c r="C177">
        <f t="shared" si="75"/>
        <v>96</v>
      </c>
      <c r="D177">
        <f t="shared" ref="D177:D180" si="77">SUM(E177:F177,D176)</f>
        <v>0</v>
      </c>
      <c r="G177">
        <v>0</v>
      </c>
      <c r="H177">
        <f t="shared" si="73"/>
        <v>1</v>
      </c>
      <c r="I177">
        <f t="shared" si="74"/>
        <v>100</v>
      </c>
    </row>
    <row r="178" spans="1:9" x14ac:dyDescent="0.3">
      <c r="A178">
        <v>9</v>
      </c>
      <c r="B178" s="13">
        <v>41</v>
      </c>
      <c r="C178">
        <f t="shared" si="75"/>
        <v>96</v>
      </c>
      <c r="D178">
        <f t="shared" si="77"/>
        <v>0</v>
      </c>
      <c r="G178">
        <v>0</v>
      </c>
      <c r="H178">
        <f t="shared" si="73"/>
        <v>1</v>
      </c>
      <c r="I178">
        <f t="shared" si="74"/>
        <v>100</v>
      </c>
    </row>
    <row r="179" spans="1:9" x14ac:dyDescent="0.3">
      <c r="A179">
        <v>9</v>
      </c>
      <c r="B179" s="13">
        <v>44</v>
      </c>
      <c r="C179">
        <f t="shared" si="75"/>
        <v>96</v>
      </c>
      <c r="D179">
        <f t="shared" si="77"/>
        <v>0</v>
      </c>
      <c r="G179">
        <v>0</v>
      </c>
      <c r="H179">
        <f t="shared" si="73"/>
        <v>1</v>
      </c>
      <c r="I179">
        <f t="shared" si="74"/>
        <v>100</v>
      </c>
    </row>
    <row r="180" spans="1:9" x14ac:dyDescent="0.3">
      <c r="A180">
        <v>9</v>
      </c>
      <c r="B180" s="13">
        <v>46</v>
      </c>
      <c r="C180">
        <f t="shared" si="75"/>
        <v>96</v>
      </c>
      <c r="D180">
        <f t="shared" si="77"/>
        <v>0</v>
      </c>
      <c r="H180">
        <f t="shared" si="73"/>
        <v>1</v>
      </c>
      <c r="I180">
        <f t="shared" si="74"/>
        <v>100</v>
      </c>
    </row>
    <row r="181" spans="1:9" x14ac:dyDescent="0.3">
      <c r="A181">
        <v>9</v>
      </c>
      <c r="B181">
        <v>47</v>
      </c>
      <c r="C181">
        <f t="shared" si="75"/>
        <v>96</v>
      </c>
      <c r="D181">
        <f>SUM(E181:F181,D180)</f>
        <v>0</v>
      </c>
      <c r="H181">
        <f t="shared" si="73"/>
        <v>1</v>
      </c>
      <c r="I181">
        <f t="shared" si="74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E241"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E242"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E243"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E244"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E245"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46</v>
      </c>
      <c r="D246">
        <f t="shared" si="106"/>
        <v>2</v>
      </c>
      <c r="E246">
        <v>1</v>
      </c>
      <c r="F246">
        <v>1</v>
      </c>
      <c r="G246">
        <v>0</v>
      </c>
      <c r="H246">
        <f t="shared" si="103"/>
        <v>0.95833333333333337</v>
      </c>
      <c r="I246">
        <f t="shared" si="104"/>
        <v>95.833333333333343</v>
      </c>
    </row>
    <row r="247" spans="1:9" x14ac:dyDescent="0.3">
      <c r="A247">
        <v>13</v>
      </c>
      <c r="B247">
        <v>18</v>
      </c>
      <c r="C247">
        <f t="shared" si="105"/>
        <v>40</v>
      </c>
      <c r="D247">
        <f t="shared" si="106"/>
        <v>8</v>
      </c>
      <c r="E247">
        <v>4</v>
      </c>
      <c r="F247">
        <v>2</v>
      </c>
      <c r="G247">
        <v>0</v>
      </c>
      <c r="H247">
        <f t="shared" si="103"/>
        <v>0.83333333333333337</v>
      </c>
      <c r="I247">
        <f t="shared" si="104"/>
        <v>83.333333333333343</v>
      </c>
    </row>
    <row r="248" spans="1:9" x14ac:dyDescent="0.3">
      <c r="A248">
        <v>13</v>
      </c>
      <c r="B248">
        <v>21</v>
      </c>
      <c r="C248">
        <f t="shared" si="105"/>
        <v>32</v>
      </c>
      <c r="D248">
        <f t="shared" si="106"/>
        <v>16</v>
      </c>
      <c r="E248">
        <v>6</v>
      </c>
      <c r="F248">
        <v>2</v>
      </c>
      <c r="G248">
        <v>0</v>
      </c>
      <c r="H248">
        <f t="shared" si="103"/>
        <v>0.66666666666666663</v>
      </c>
      <c r="I248">
        <f t="shared" si="104"/>
        <v>66.666666666666657</v>
      </c>
    </row>
    <row r="249" spans="1:9" x14ac:dyDescent="0.3">
      <c r="A249">
        <v>13</v>
      </c>
      <c r="B249">
        <v>23</v>
      </c>
      <c r="C249">
        <f t="shared" si="105"/>
        <v>22</v>
      </c>
      <c r="D249">
        <f t="shared" si="106"/>
        <v>26</v>
      </c>
      <c r="E249">
        <v>10</v>
      </c>
      <c r="F249">
        <v>0</v>
      </c>
      <c r="G249">
        <v>0</v>
      </c>
      <c r="H249">
        <f t="shared" si="103"/>
        <v>0.45833333333333331</v>
      </c>
      <c r="I249">
        <f t="shared" si="104"/>
        <v>45.833333333333329</v>
      </c>
    </row>
    <row r="250" spans="1:9" x14ac:dyDescent="0.3">
      <c r="A250">
        <v>13</v>
      </c>
      <c r="B250">
        <v>25</v>
      </c>
      <c r="C250">
        <f t="shared" si="105"/>
        <v>10</v>
      </c>
      <c r="D250">
        <f t="shared" si="106"/>
        <v>38</v>
      </c>
      <c r="E250">
        <v>12</v>
      </c>
      <c r="G250">
        <v>0</v>
      </c>
      <c r="H250">
        <f t="shared" si="103"/>
        <v>0.20833333333333334</v>
      </c>
      <c r="I250">
        <f t="shared" si="104"/>
        <v>20.833333333333336</v>
      </c>
    </row>
    <row r="251" spans="1:9" x14ac:dyDescent="0.3">
      <c r="A251">
        <v>13</v>
      </c>
      <c r="B251">
        <v>28</v>
      </c>
      <c r="C251">
        <f t="shared" si="105"/>
        <v>10</v>
      </c>
      <c r="D251">
        <f t="shared" si="106"/>
        <v>38</v>
      </c>
      <c r="G251">
        <v>0</v>
      </c>
      <c r="H251">
        <f t="shared" si="103"/>
        <v>0.20833333333333334</v>
      </c>
      <c r="I251">
        <f t="shared" si="104"/>
        <v>20.833333333333336</v>
      </c>
    </row>
    <row r="252" spans="1:9" x14ac:dyDescent="0.3">
      <c r="A252">
        <v>13</v>
      </c>
      <c r="B252">
        <v>30</v>
      </c>
      <c r="C252">
        <f t="shared" si="105"/>
        <v>10</v>
      </c>
      <c r="D252">
        <f t="shared" si="106"/>
        <v>38</v>
      </c>
      <c r="G252">
        <v>0</v>
      </c>
      <c r="H252">
        <f t="shared" si="103"/>
        <v>0.20833333333333334</v>
      </c>
      <c r="I252">
        <f t="shared" si="104"/>
        <v>20.833333333333336</v>
      </c>
    </row>
    <row r="253" spans="1:9" x14ac:dyDescent="0.3">
      <c r="A253">
        <v>13</v>
      </c>
      <c r="B253">
        <v>32</v>
      </c>
      <c r="C253">
        <f t="shared" si="105"/>
        <v>10</v>
      </c>
      <c r="D253">
        <f t="shared" si="106"/>
        <v>38</v>
      </c>
      <c r="G253">
        <v>0</v>
      </c>
      <c r="H253">
        <f>C253/$C$241</f>
        <v>0.20833333333333334</v>
      </c>
      <c r="I253">
        <f t="shared" si="104"/>
        <v>20.833333333333336</v>
      </c>
    </row>
    <row r="254" spans="1:9" x14ac:dyDescent="0.3">
      <c r="A254">
        <v>13</v>
      </c>
      <c r="B254">
        <v>35</v>
      </c>
      <c r="C254">
        <f t="shared" si="105"/>
        <v>10</v>
      </c>
      <c r="D254">
        <f t="shared" si="106"/>
        <v>38</v>
      </c>
      <c r="G254">
        <v>0</v>
      </c>
      <c r="H254">
        <f t="shared" si="103"/>
        <v>0.20833333333333334</v>
      </c>
      <c r="I254">
        <f t="shared" si="104"/>
        <v>20.833333333333336</v>
      </c>
    </row>
    <row r="255" spans="1:9" x14ac:dyDescent="0.3">
      <c r="A255">
        <v>13</v>
      </c>
      <c r="B255">
        <v>37</v>
      </c>
      <c r="C255">
        <f t="shared" si="105"/>
        <v>10</v>
      </c>
      <c r="D255">
        <f>SUM(E255:F255,D254)</f>
        <v>38</v>
      </c>
      <c r="G255">
        <v>0</v>
      </c>
      <c r="H255">
        <f t="shared" si="103"/>
        <v>0.20833333333333334</v>
      </c>
      <c r="I255">
        <f t="shared" si="104"/>
        <v>20.833333333333336</v>
      </c>
    </row>
    <row r="256" spans="1:9" x14ac:dyDescent="0.3">
      <c r="A256">
        <v>13</v>
      </c>
      <c r="B256">
        <v>39</v>
      </c>
      <c r="C256">
        <f t="shared" si="105"/>
        <v>10</v>
      </c>
      <c r="D256">
        <f t="shared" ref="D256:D259" si="107">SUM(E256:F256,D255)</f>
        <v>38</v>
      </c>
      <c r="G256">
        <v>0</v>
      </c>
      <c r="H256">
        <f t="shared" si="103"/>
        <v>0.20833333333333334</v>
      </c>
      <c r="I256">
        <f t="shared" si="104"/>
        <v>20.833333333333336</v>
      </c>
    </row>
    <row r="257" spans="1:9" x14ac:dyDescent="0.3">
      <c r="A257">
        <v>13</v>
      </c>
      <c r="B257">
        <v>42</v>
      </c>
      <c r="C257">
        <f t="shared" si="105"/>
        <v>10</v>
      </c>
      <c r="D257">
        <f t="shared" si="107"/>
        <v>38</v>
      </c>
      <c r="G257">
        <v>0</v>
      </c>
      <c r="H257">
        <f t="shared" si="103"/>
        <v>0.20833333333333334</v>
      </c>
      <c r="I257">
        <f t="shared" si="104"/>
        <v>20.833333333333336</v>
      </c>
    </row>
    <row r="258" spans="1:9" x14ac:dyDescent="0.3">
      <c r="A258">
        <v>13</v>
      </c>
      <c r="B258">
        <v>44</v>
      </c>
      <c r="C258">
        <f t="shared" si="105"/>
        <v>10</v>
      </c>
      <c r="D258">
        <f t="shared" si="107"/>
        <v>38</v>
      </c>
      <c r="G258">
        <v>0</v>
      </c>
      <c r="H258">
        <f t="shared" si="103"/>
        <v>0.20833333333333334</v>
      </c>
      <c r="I258">
        <f t="shared" si="104"/>
        <v>20.833333333333336</v>
      </c>
    </row>
    <row r="259" spans="1:9" x14ac:dyDescent="0.3">
      <c r="A259">
        <v>13</v>
      </c>
      <c r="B259">
        <v>45</v>
      </c>
      <c r="C259">
        <f t="shared" si="105"/>
        <v>10</v>
      </c>
      <c r="D259">
        <f t="shared" si="107"/>
        <v>38</v>
      </c>
      <c r="H259">
        <f t="shared" si="103"/>
        <v>0.20833333333333334</v>
      </c>
      <c r="I259">
        <f t="shared" si="104"/>
        <v>20.833333333333336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E261"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E262"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E263"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E264"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E265">
        <v>0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49</v>
      </c>
      <c r="D266">
        <f t="shared" si="112"/>
        <v>2</v>
      </c>
      <c r="E266">
        <v>1</v>
      </c>
      <c r="F266">
        <v>0</v>
      </c>
      <c r="G266">
        <v>0</v>
      </c>
      <c r="H266">
        <f t="shared" si="109"/>
        <v>0.96078431372549022</v>
      </c>
      <c r="I266">
        <f t="shared" si="110"/>
        <v>96.078431372549019</v>
      </c>
    </row>
    <row r="267" spans="1:9" x14ac:dyDescent="0.3">
      <c r="A267">
        <v>14</v>
      </c>
      <c r="B267">
        <v>18</v>
      </c>
      <c r="C267">
        <f t="shared" si="111"/>
        <v>42</v>
      </c>
      <c r="D267">
        <f t="shared" si="112"/>
        <v>9</v>
      </c>
      <c r="E267">
        <v>7</v>
      </c>
      <c r="F267">
        <v>0</v>
      </c>
      <c r="G267">
        <v>0</v>
      </c>
      <c r="H267">
        <f t="shared" si="109"/>
        <v>0.82352941176470584</v>
      </c>
      <c r="I267">
        <f t="shared" si="110"/>
        <v>82.35294117647058</v>
      </c>
    </row>
    <row r="268" spans="1:9" x14ac:dyDescent="0.3">
      <c r="A268">
        <v>14</v>
      </c>
      <c r="B268">
        <v>21</v>
      </c>
      <c r="C268">
        <f t="shared" si="111"/>
        <v>27</v>
      </c>
      <c r="D268">
        <f t="shared" si="112"/>
        <v>24</v>
      </c>
      <c r="E268">
        <v>13</v>
      </c>
      <c r="F268">
        <v>2</v>
      </c>
      <c r="G268">
        <v>0</v>
      </c>
      <c r="H268">
        <f t="shared" si="109"/>
        <v>0.52941176470588236</v>
      </c>
      <c r="I268">
        <f t="shared" si="110"/>
        <v>52.941176470588239</v>
      </c>
    </row>
    <row r="269" spans="1:9" x14ac:dyDescent="0.3">
      <c r="A269">
        <v>14</v>
      </c>
      <c r="B269">
        <v>23</v>
      </c>
      <c r="C269">
        <f t="shared" si="111"/>
        <v>17</v>
      </c>
      <c r="D269">
        <f t="shared" si="112"/>
        <v>34</v>
      </c>
      <c r="E269">
        <v>10</v>
      </c>
      <c r="F269">
        <v>0</v>
      </c>
      <c r="G269">
        <v>0</v>
      </c>
      <c r="H269">
        <f t="shared" si="109"/>
        <v>0.33333333333333331</v>
      </c>
      <c r="I269">
        <f t="shared" si="110"/>
        <v>33.333333333333329</v>
      </c>
    </row>
    <row r="270" spans="1:9" x14ac:dyDescent="0.3">
      <c r="A270">
        <v>14</v>
      </c>
      <c r="B270">
        <v>25</v>
      </c>
      <c r="C270">
        <f t="shared" si="111"/>
        <v>12</v>
      </c>
      <c r="D270">
        <f t="shared" si="112"/>
        <v>39</v>
      </c>
      <c r="E270">
        <v>5</v>
      </c>
      <c r="G270">
        <v>0</v>
      </c>
      <c r="H270">
        <f t="shared" si="109"/>
        <v>0.23529411764705882</v>
      </c>
      <c r="I270">
        <f t="shared" si="110"/>
        <v>23.52941176470588</v>
      </c>
    </row>
    <row r="271" spans="1:9" x14ac:dyDescent="0.3">
      <c r="A271">
        <v>14</v>
      </c>
      <c r="B271">
        <v>28</v>
      </c>
      <c r="C271">
        <f t="shared" si="111"/>
        <v>12</v>
      </c>
      <c r="D271">
        <f t="shared" si="112"/>
        <v>39</v>
      </c>
      <c r="G271">
        <v>0</v>
      </c>
      <c r="H271">
        <f t="shared" si="109"/>
        <v>0.23529411764705882</v>
      </c>
      <c r="I271">
        <f t="shared" si="110"/>
        <v>23.52941176470588</v>
      </c>
    </row>
    <row r="272" spans="1:9" x14ac:dyDescent="0.3">
      <c r="A272">
        <v>14</v>
      </c>
      <c r="B272">
        <v>30</v>
      </c>
      <c r="C272">
        <f t="shared" si="111"/>
        <v>12</v>
      </c>
      <c r="D272">
        <f t="shared" si="112"/>
        <v>39</v>
      </c>
      <c r="G272">
        <v>0</v>
      </c>
      <c r="H272">
        <f t="shared" si="109"/>
        <v>0.23529411764705882</v>
      </c>
      <c r="I272">
        <f t="shared" si="110"/>
        <v>23.52941176470588</v>
      </c>
    </row>
    <row r="273" spans="1:9" x14ac:dyDescent="0.3">
      <c r="A273">
        <v>14</v>
      </c>
      <c r="B273">
        <v>32</v>
      </c>
      <c r="C273">
        <f t="shared" si="111"/>
        <v>12</v>
      </c>
      <c r="D273">
        <f t="shared" si="112"/>
        <v>39</v>
      </c>
      <c r="G273">
        <v>0</v>
      </c>
      <c r="H273">
        <f t="shared" si="109"/>
        <v>0.23529411764705882</v>
      </c>
      <c r="I273">
        <f t="shared" si="110"/>
        <v>23.52941176470588</v>
      </c>
    </row>
    <row r="274" spans="1:9" x14ac:dyDescent="0.3">
      <c r="A274">
        <v>14</v>
      </c>
      <c r="B274">
        <v>35</v>
      </c>
      <c r="C274">
        <f t="shared" si="111"/>
        <v>12</v>
      </c>
      <c r="D274">
        <f t="shared" si="112"/>
        <v>39</v>
      </c>
      <c r="G274">
        <v>0</v>
      </c>
      <c r="H274">
        <f t="shared" si="109"/>
        <v>0.23529411764705882</v>
      </c>
      <c r="I274">
        <f t="shared" si="110"/>
        <v>23.52941176470588</v>
      </c>
    </row>
    <row r="275" spans="1:9" x14ac:dyDescent="0.3">
      <c r="A275">
        <v>14</v>
      </c>
      <c r="B275">
        <v>37</v>
      </c>
      <c r="C275">
        <f t="shared" si="111"/>
        <v>12</v>
      </c>
      <c r="D275">
        <f>SUM(E275:F275,D274)</f>
        <v>39</v>
      </c>
      <c r="G275">
        <v>0</v>
      </c>
      <c r="H275">
        <f t="shared" si="109"/>
        <v>0.23529411764705882</v>
      </c>
      <c r="I275">
        <f t="shared" si="110"/>
        <v>23.52941176470588</v>
      </c>
    </row>
    <row r="276" spans="1:9" x14ac:dyDescent="0.3">
      <c r="A276">
        <v>14</v>
      </c>
      <c r="B276">
        <v>39</v>
      </c>
      <c r="C276">
        <f t="shared" si="111"/>
        <v>12</v>
      </c>
      <c r="D276">
        <f t="shared" ref="D276:D278" si="113">SUM(E276:F276,D275)</f>
        <v>39</v>
      </c>
      <c r="G276">
        <v>0</v>
      </c>
      <c r="H276">
        <f t="shared" si="109"/>
        <v>0.23529411764705882</v>
      </c>
      <c r="I276">
        <f t="shared" si="110"/>
        <v>23.52941176470588</v>
      </c>
    </row>
    <row r="277" spans="1:9" x14ac:dyDescent="0.3">
      <c r="A277">
        <v>14</v>
      </c>
      <c r="B277">
        <v>42</v>
      </c>
      <c r="C277">
        <f t="shared" si="111"/>
        <v>12</v>
      </c>
      <c r="D277">
        <f t="shared" si="113"/>
        <v>39</v>
      </c>
      <c r="E277">
        <v>0</v>
      </c>
      <c r="F277">
        <v>0</v>
      </c>
      <c r="G277">
        <v>0</v>
      </c>
      <c r="H277">
        <f t="shared" si="109"/>
        <v>0.23529411764705882</v>
      </c>
      <c r="I277">
        <f t="shared" si="110"/>
        <v>23.52941176470588</v>
      </c>
    </row>
    <row r="278" spans="1:9" x14ac:dyDescent="0.3">
      <c r="A278">
        <v>14</v>
      </c>
      <c r="B278">
        <v>44</v>
      </c>
      <c r="C278">
        <f>$C$261-D278</f>
        <v>12</v>
      </c>
      <c r="D278">
        <f t="shared" si="113"/>
        <v>39</v>
      </c>
      <c r="E278">
        <v>0</v>
      </c>
      <c r="F278">
        <v>0</v>
      </c>
      <c r="G278">
        <v>0</v>
      </c>
      <c r="H278">
        <f>C278/$C$261</f>
        <v>0.23529411764705882</v>
      </c>
      <c r="I278">
        <f t="shared" si="110"/>
        <v>23.52941176470588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E280"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E281"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E282"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E283"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153</v>
      </c>
      <c r="D284">
        <f t="shared" ref="D284:D293" si="118">SUM(E284:F284,D283)</f>
        <v>3</v>
      </c>
      <c r="E284">
        <v>3</v>
      </c>
      <c r="F284">
        <v>0</v>
      </c>
      <c r="G284">
        <v>0</v>
      </c>
      <c r="H284">
        <f t="shared" si="115"/>
        <v>0.98076923076923073</v>
      </c>
      <c r="I284">
        <f t="shared" si="116"/>
        <v>98.076923076923066</v>
      </c>
    </row>
    <row r="285" spans="1:9" x14ac:dyDescent="0.3">
      <c r="A285">
        <v>15</v>
      </c>
      <c r="B285">
        <v>14</v>
      </c>
      <c r="C285">
        <f t="shared" si="117"/>
        <v>153</v>
      </c>
      <c r="D285">
        <f t="shared" si="118"/>
        <v>3</v>
      </c>
      <c r="E285">
        <v>0</v>
      </c>
      <c r="F285">
        <v>0</v>
      </c>
      <c r="G285">
        <v>0</v>
      </c>
      <c r="H285">
        <f t="shared" si="115"/>
        <v>0.98076923076923073</v>
      </c>
      <c r="I285">
        <f t="shared" si="116"/>
        <v>98.076923076923066</v>
      </c>
    </row>
    <row r="286" spans="1:9" x14ac:dyDescent="0.3">
      <c r="A286">
        <v>15</v>
      </c>
      <c r="B286">
        <v>17</v>
      </c>
      <c r="C286">
        <f t="shared" si="117"/>
        <v>151</v>
      </c>
      <c r="D286">
        <f t="shared" si="118"/>
        <v>5</v>
      </c>
      <c r="E286">
        <v>2</v>
      </c>
      <c r="F286">
        <v>0</v>
      </c>
      <c r="G286">
        <v>0</v>
      </c>
      <c r="H286">
        <f t="shared" si="115"/>
        <v>0.96794871794871795</v>
      </c>
      <c r="I286">
        <f t="shared" si="116"/>
        <v>96.794871794871796</v>
      </c>
    </row>
    <row r="287" spans="1:9" x14ac:dyDescent="0.3">
      <c r="A287">
        <v>15</v>
      </c>
      <c r="B287">
        <v>19</v>
      </c>
      <c r="C287">
        <f t="shared" si="117"/>
        <v>151</v>
      </c>
      <c r="D287">
        <f t="shared" si="118"/>
        <v>5</v>
      </c>
      <c r="E287">
        <v>0</v>
      </c>
      <c r="F287">
        <v>0</v>
      </c>
      <c r="G287">
        <v>0</v>
      </c>
      <c r="H287">
        <f t="shared" si="115"/>
        <v>0.96794871794871795</v>
      </c>
      <c r="I287">
        <f t="shared" si="116"/>
        <v>96.794871794871796</v>
      </c>
    </row>
    <row r="288" spans="1:9" x14ac:dyDescent="0.3">
      <c r="A288">
        <v>15</v>
      </c>
      <c r="B288">
        <v>21</v>
      </c>
      <c r="C288">
        <f t="shared" si="117"/>
        <v>143</v>
      </c>
      <c r="D288">
        <f t="shared" si="118"/>
        <v>13</v>
      </c>
      <c r="E288">
        <v>4</v>
      </c>
      <c r="F288">
        <v>4</v>
      </c>
      <c r="G288">
        <v>0</v>
      </c>
      <c r="H288">
        <f t="shared" si="115"/>
        <v>0.91666666666666663</v>
      </c>
      <c r="I288">
        <f t="shared" si="116"/>
        <v>91.666666666666657</v>
      </c>
    </row>
    <row r="289" spans="1:9" x14ac:dyDescent="0.3">
      <c r="A289">
        <v>15</v>
      </c>
      <c r="B289">
        <v>24</v>
      </c>
      <c r="C289">
        <f t="shared" si="117"/>
        <v>120</v>
      </c>
      <c r="D289">
        <f t="shared" si="118"/>
        <v>36</v>
      </c>
      <c r="E289">
        <v>18</v>
      </c>
      <c r="F289">
        <v>5</v>
      </c>
      <c r="G289">
        <v>0</v>
      </c>
      <c r="H289">
        <f t="shared" si="115"/>
        <v>0.76923076923076927</v>
      </c>
      <c r="I289">
        <f t="shared" si="116"/>
        <v>76.923076923076934</v>
      </c>
    </row>
    <row r="290" spans="1:9" x14ac:dyDescent="0.3">
      <c r="A290">
        <v>15</v>
      </c>
      <c r="B290">
        <v>26</v>
      </c>
      <c r="C290">
        <f t="shared" si="117"/>
        <v>99</v>
      </c>
      <c r="D290">
        <f t="shared" si="118"/>
        <v>57</v>
      </c>
      <c r="E290">
        <v>18</v>
      </c>
      <c r="F290">
        <v>3</v>
      </c>
      <c r="G290">
        <v>0</v>
      </c>
      <c r="H290">
        <f t="shared" si="115"/>
        <v>0.63461538461538458</v>
      </c>
      <c r="I290">
        <f t="shared" si="116"/>
        <v>63.46153846153846</v>
      </c>
    </row>
    <row r="291" spans="1:9" x14ac:dyDescent="0.3">
      <c r="A291">
        <v>15</v>
      </c>
      <c r="B291">
        <v>29</v>
      </c>
      <c r="C291">
        <f t="shared" si="117"/>
        <v>18</v>
      </c>
      <c r="D291">
        <f t="shared" si="118"/>
        <v>138</v>
      </c>
      <c r="E291">
        <v>81</v>
      </c>
      <c r="F291">
        <v>0</v>
      </c>
      <c r="G291">
        <v>0</v>
      </c>
      <c r="H291">
        <f t="shared" si="115"/>
        <v>0.11538461538461539</v>
      </c>
      <c r="I291">
        <f t="shared" si="116"/>
        <v>11.538461538461538</v>
      </c>
    </row>
    <row r="292" spans="1:9" x14ac:dyDescent="0.3">
      <c r="A292">
        <v>15</v>
      </c>
      <c r="B292">
        <v>31</v>
      </c>
      <c r="C292">
        <f t="shared" si="117"/>
        <v>4</v>
      </c>
      <c r="D292">
        <f t="shared" si="118"/>
        <v>152</v>
      </c>
      <c r="E292">
        <v>14</v>
      </c>
      <c r="F292">
        <v>0</v>
      </c>
      <c r="G292">
        <v>0</v>
      </c>
      <c r="H292">
        <f t="shared" si="115"/>
        <v>2.564102564102564E-2</v>
      </c>
      <c r="I292">
        <f t="shared" si="116"/>
        <v>2.5641025641025639</v>
      </c>
    </row>
    <row r="293" spans="1:9" x14ac:dyDescent="0.3">
      <c r="A293">
        <v>15</v>
      </c>
      <c r="B293">
        <v>33</v>
      </c>
      <c r="C293">
        <f t="shared" si="117"/>
        <v>0</v>
      </c>
      <c r="D293">
        <f t="shared" si="118"/>
        <v>156</v>
      </c>
      <c r="E293">
        <v>4</v>
      </c>
      <c r="F293">
        <v>0</v>
      </c>
      <c r="G293">
        <v>0</v>
      </c>
      <c r="H293">
        <f t="shared" si="115"/>
        <v>0</v>
      </c>
      <c r="I293">
        <f t="shared" si="116"/>
        <v>0</v>
      </c>
    </row>
    <row r="294" spans="1:9" x14ac:dyDescent="0.3">
      <c r="A294">
        <v>15</v>
      </c>
      <c r="B294">
        <v>35</v>
      </c>
      <c r="C294">
        <f t="shared" si="117"/>
        <v>0</v>
      </c>
      <c r="D294">
        <f>SUM(E294:F294,D293)</f>
        <v>156</v>
      </c>
      <c r="E294">
        <v>0</v>
      </c>
      <c r="F294">
        <v>0</v>
      </c>
      <c r="G294">
        <v>0</v>
      </c>
      <c r="H294">
        <f t="shared" si="115"/>
        <v>0</v>
      </c>
      <c r="I294">
        <f t="shared" si="116"/>
        <v>0</v>
      </c>
    </row>
    <row r="295" spans="1:9" x14ac:dyDescent="0.3">
      <c r="A295">
        <v>15</v>
      </c>
      <c r="B295">
        <v>38</v>
      </c>
      <c r="C295">
        <f t="shared" si="117"/>
        <v>0</v>
      </c>
      <c r="D295">
        <f t="shared" ref="D295:D297" si="119">SUM(E295:F295,D294)</f>
        <v>156</v>
      </c>
      <c r="E295">
        <v>0</v>
      </c>
      <c r="F295">
        <v>0</v>
      </c>
      <c r="G295">
        <v>0</v>
      </c>
      <c r="H295">
        <f t="shared" si="115"/>
        <v>0</v>
      </c>
      <c r="I295">
        <f t="shared" si="116"/>
        <v>0</v>
      </c>
    </row>
    <row r="296" spans="1:9" x14ac:dyDescent="0.3">
      <c r="A296">
        <v>15</v>
      </c>
      <c r="B296">
        <v>40</v>
      </c>
      <c r="C296">
        <f t="shared" si="117"/>
        <v>0</v>
      </c>
      <c r="D296">
        <f t="shared" si="119"/>
        <v>156</v>
      </c>
      <c r="E296">
        <v>0</v>
      </c>
      <c r="F296">
        <v>0</v>
      </c>
      <c r="G296">
        <v>0</v>
      </c>
      <c r="H296">
        <f t="shared" si="115"/>
        <v>0</v>
      </c>
      <c r="I296">
        <f t="shared" si="116"/>
        <v>0</v>
      </c>
    </row>
    <row r="297" spans="1:9" x14ac:dyDescent="0.3">
      <c r="A297">
        <v>15</v>
      </c>
      <c r="C297">
        <f t="shared" si="117"/>
        <v>0</v>
      </c>
      <c r="D297">
        <f t="shared" si="119"/>
        <v>156</v>
      </c>
      <c r="E297">
        <v>0</v>
      </c>
      <c r="F297">
        <v>0</v>
      </c>
      <c r="G297">
        <v>0</v>
      </c>
      <c r="H297">
        <f t="shared" si="115"/>
        <v>0</v>
      </c>
      <c r="I297">
        <f t="shared" si="11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E298"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E299"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E300"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E301"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154</v>
      </c>
      <c r="D302">
        <f t="shared" ref="D302:D311" si="124">SUM(E302:F302,D301)</f>
        <v>2</v>
      </c>
      <c r="E302">
        <v>2</v>
      </c>
      <c r="F302">
        <v>0</v>
      </c>
      <c r="G302">
        <v>0</v>
      </c>
      <c r="H302">
        <f t="shared" si="121"/>
        <v>0.98717948717948723</v>
      </c>
      <c r="I302">
        <f t="shared" si="122"/>
        <v>98.71794871794873</v>
      </c>
    </row>
    <row r="303" spans="1:9" x14ac:dyDescent="0.3">
      <c r="A303">
        <v>16</v>
      </c>
      <c r="B303">
        <v>14</v>
      </c>
      <c r="C303">
        <f t="shared" si="123"/>
        <v>154</v>
      </c>
      <c r="D303">
        <f t="shared" si="124"/>
        <v>2</v>
      </c>
      <c r="E303">
        <v>0</v>
      </c>
      <c r="F303">
        <v>0</v>
      </c>
      <c r="G303">
        <v>0</v>
      </c>
      <c r="H303">
        <f t="shared" si="121"/>
        <v>0.98717948717948723</v>
      </c>
      <c r="I303">
        <f t="shared" si="122"/>
        <v>98.71794871794873</v>
      </c>
    </row>
    <row r="304" spans="1:9" x14ac:dyDescent="0.3">
      <c r="A304">
        <v>16</v>
      </c>
      <c r="B304">
        <v>17</v>
      </c>
      <c r="C304">
        <f t="shared" si="123"/>
        <v>154</v>
      </c>
      <c r="D304">
        <f t="shared" si="124"/>
        <v>2</v>
      </c>
      <c r="E304">
        <v>0</v>
      </c>
      <c r="F304">
        <v>0</v>
      </c>
      <c r="G304">
        <v>0</v>
      </c>
      <c r="H304">
        <f t="shared" si="121"/>
        <v>0.98717948717948723</v>
      </c>
      <c r="I304">
        <f t="shared" si="122"/>
        <v>98.71794871794873</v>
      </c>
    </row>
    <row r="305" spans="1:9" x14ac:dyDescent="0.3">
      <c r="A305">
        <v>16</v>
      </c>
      <c r="B305">
        <v>19</v>
      </c>
      <c r="C305">
        <f t="shared" si="123"/>
        <v>148</v>
      </c>
      <c r="D305">
        <f t="shared" si="124"/>
        <v>8</v>
      </c>
      <c r="E305">
        <v>4</v>
      </c>
      <c r="F305">
        <v>2</v>
      </c>
      <c r="G305">
        <v>0</v>
      </c>
      <c r="H305">
        <f t="shared" si="121"/>
        <v>0.94871794871794868</v>
      </c>
      <c r="I305">
        <f t="shared" si="122"/>
        <v>94.871794871794862</v>
      </c>
    </row>
    <row r="306" spans="1:9" x14ac:dyDescent="0.3">
      <c r="A306">
        <v>16</v>
      </c>
      <c r="B306">
        <v>21</v>
      </c>
      <c r="C306">
        <f t="shared" si="123"/>
        <v>136</v>
      </c>
      <c r="D306">
        <f t="shared" si="124"/>
        <v>20</v>
      </c>
      <c r="E306">
        <v>4</v>
      </c>
      <c r="F306">
        <v>8</v>
      </c>
      <c r="G306">
        <v>0</v>
      </c>
      <c r="H306">
        <f t="shared" si="121"/>
        <v>0.87179487179487181</v>
      </c>
      <c r="I306">
        <f t="shared" si="122"/>
        <v>87.179487179487182</v>
      </c>
    </row>
    <row r="307" spans="1:9" x14ac:dyDescent="0.3">
      <c r="A307">
        <v>16</v>
      </c>
      <c r="B307">
        <v>24</v>
      </c>
      <c r="C307">
        <f t="shared" si="123"/>
        <v>98</v>
      </c>
      <c r="D307">
        <f t="shared" si="124"/>
        <v>58</v>
      </c>
      <c r="E307">
        <v>10</v>
      </c>
      <c r="F307">
        <v>28</v>
      </c>
      <c r="G307">
        <v>0</v>
      </c>
      <c r="H307">
        <f t="shared" si="121"/>
        <v>0.62820512820512819</v>
      </c>
      <c r="I307">
        <f t="shared" si="122"/>
        <v>62.820512820512818</v>
      </c>
    </row>
    <row r="308" spans="1:9" x14ac:dyDescent="0.3">
      <c r="A308">
        <v>16</v>
      </c>
      <c r="B308">
        <v>26</v>
      </c>
      <c r="C308">
        <f t="shared" si="123"/>
        <v>79</v>
      </c>
      <c r="D308">
        <f t="shared" si="124"/>
        <v>77</v>
      </c>
      <c r="E308">
        <v>11</v>
      </c>
      <c r="F308">
        <v>8</v>
      </c>
      <c r="G308">
        <v>0</v>
      </c>
      <c r="H308">
        <f t="shared" si="121"/>
        <v>0.50641025641025639</v>
      </c>
      <c r="I308">
        <f t="shared" si="122"/>
        <v>50.641025641025635</v>
      </c>
    </row>
    <row r="309" spans="1:9" x14ac:dyDescent="0.3">
      <c r="A309">
        <v>16</v>
      </c>
      <c r="B309">
        <v>29</v>
      </c>
      <c r="C309">
        <f t="shared" si="123"/>
        <v>27</v>
      </c>
      <c r="D309">
        <f t="shared" si="124"/>
        <v>129</v>
      </c>
      <c r="E309">
        <v>52</v>
      </c>
      <c r="F309">
        <v>0</v>
      </c>
      <c r="G309">
        <v>0</v>
      </c>
      <c r="H309">
        <f t="shared" si="121"/>
        <v>0.17307692307692307</v>
      </c>
      <c r="I309">
        <f t="shared" si="122"/>
        <v>17.307692307692307</v>
      </c>
    </row>
    <row r="310" spans="1:9" x14ac:dyDescent="0.3">
      <c r="A310">
        <v>16</v>
      </c>
      <c r="B310">
        <v>31</v>
      </c>
      <c r="C310">
        <f t="shared" si="123"/>
        <v>18</v>
      </c>
      <c r="D310">
        <f t="shared" si="124"/>
        <v>138</v>
      </c>
      <c r="E310">
        <v>9</v>
      </c>
      <c r="F310">
        <v>0</v>
      </c>
      <c r="G310">
        <v>0</v>
      </c>
      <c r="H310">
        <f t="shared" si="121"/>
        <v>0.11538461538461539</v>
      </c>
      <c r="I310">
        <f t="shared" si="122"/>
        <v>11.538461538461538</v>
      </c>
    </row>
    <row r="311" spans="1:9" x14ac:dyDescent="0.3">
      <c r="A311">
        <v>16</v>
      </c>
      <c r="B311">
        <v>33</v>
      </c>
      <c r="C311">
        <f t="shared" si="123"/>
        <v>7</v>
      </c>
      <c r="D311">
        <f t="shared" si="124"/>
        <v>149</v>
      </c>
      <c r="E311">
        <v>11</v>
      </c>
      <c r="F311">
        <v>0</v>
      </c>
      <c r="G311">
        <v>0</v>
      </c>
      <c r="H311">
        <f t="shared" si="121"/>
        <v>4.4871794871794872E-2</v>
      </c>
      <c r="I311">
        <f t="shared" si="122"/>
        <v>4.4871794871794872</v>
      </c>
    </row>
    <row r="312" spans="1:9" x14ac:dyDescent="0.3">
      <c r="A312">
        <v>16</v>
      </c>
      <c r="B312">
        <v>35</v>
      </c>
      <c r="C312">
        <f t="shared" si="123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21"/>
        <v>1.282051282051282E-2</v>
      </c>
      <c r="I312">
        <f t="shared" si="122"/>
        <v>1.2820512820512819</v>
      </c>
    </row>
    <row r="313" spans="1:9" x14ac:dyDescent="0.3">
      <c r="A313">
        <v>16</v>
      </c>
      <c r="B313">
        <v>38</v>
      </c>
      <c r="C313">
        <f t="shared" si="123"/>
        <v>1</v>
      </c>
      <c r="D313">
        <f t="shared" ref="D313:D315" si="125">SUM(E313:F313,D312)</f>
        <v>155</v>
      </c>
      <c r="E313">
        <v>1</v>
      </c>
      <c r="F313">
        <v>0</v>
      </c>
      <c r="G313">
        <v>0</v>
      </c>
      <c r="H313">
        <f t="shared" si="121"/>
        <v>6.41025641025641E-3</v>
      </c>
      <c r="I313">
        <f t="shared" si="122"/>
        <v>0.64102564102564097</v>
      </c>
    </row>
    <row r="314" spans="1:9" x14ac:dyDescent="0.3">
      <c r="A314">
        <v>16</v>
      </c>
      <c r="B314">
        <v>40</v>
      </c>
      <c r="C314">
        <f t="shared" si="123"/>
        <v>1</v>
      </c>
      <c r="D314">
        <f t="shared" si="125"/>
        <v>155</v>
      </c>
      <c r="E314">
        <v>0</v>
      </c>
      <c r="F314">
        <v>0</v>
      </c>
      <c r="G314">
        <v>0</v>
      </c>
      <c r="H314">
        <f t="shared" si="121"/>
        <v>6.41025641025641E-3</v>
      </c>
      <c r="I314">
        <f t="shared" si="122"/>
        <v>0.64102564102564097</v>
      </c>
    </row>
    <row r="315" spans="1:9" x14ac:dyDescent="0.3">
      <c r="A315">
        <v>16</v>
      </c>
      <c r="B315">
        <v>42</v>
      </c>
      <c r="C315">
        <f t="shared" si="123"/>
        <v>0</v>
      </c>
      <c r="D315">
        <f t="shared" si="125"/>
        <v>156</v>
      </c>
      <c r="E315">
        <v>1</v>
      </c>
      <c r="F315">
        <v>0</v>
      </c>
      <c r="G315">
        <v>0</v>
      </c>
      <c r="H315">
        <f t="shared" si="121"/>
        <v>0</v>
      </c>
      <c r="I315">
        <f t="shared" si="122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E317"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E318"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E319"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132</v>
      </c>
      <c r="D320">
        <f t="shared" ref="D320:D329" si="130">SUM(E320:F320,D319)</f>
        <v>2</v>
      </c>
      <c r="E320">
        <v>2</v>
      </c>
      <c r="F320">
        <v>0</v>
      </c>
      <c r="G320">
        <v>0</v>
      </c>
      <c r="H320">
        <f t="shared" si="127"/>
        <v>0.9850746268656716</v>
      </c>
      <c r="I320">
        <f t="shared" si="128"/>
        <v>98.507462686567166</v>
      </c>
    </row>
    <row r="321" spans="1:9" x14ac:dyDescent="0.3">
      <c r="A321">
        <v>17</v>
      </c>
      <c r="B321">
        <v>14</v>
      </c>
      <c r="C321">
        <f t="shared" si="129"/>
        <v>132</v>
      </c>
      <c r="D321">
        <f t="shared" si="130"/>
        <v>2</v>
      </c>
      <c r="E321">
        <v>0</v>
      </c>
      <c r="F321">
        <v>0</v>
      </c>
      <c r="G321">
        <v>0</v>
      </c>
      <c r="H321">
        <f t="shared" si="127"/>
        <v>0.9850746268656716</v>
      </c>
      <c r="I321">
        <f t="shared" si="128"/>
        <v>98.507462686567166</v>
      </c>
    </row>
    <row r="322" spans="1:9" x14ac:dyDescent="0.3">
      <c r="A322">
        <v>17</v>
      </c>
      <c r="B322">
        <v>17</v>
      </c>
      <c r="C322">
        <f t="shared" si="129"/>
        <v>132</v>
      </c>
      <c r="D322">
        <f t="shared" si="130"/>
        <v>2</v>
      </c>
      <c r="E322">
        <v>0</v>
      </c>
      <c r="F322">
        <v>0</v>
      </c>
      <c r="G322">
        <v>0</v>
      </c>
      <c r="H322">
        <f t="shared" si="127"/>
        <v>0.9850746268656716</v>
      </c>
      <c r="I322">
        <f t="shared" si="128"/>
        <v>98.507462686567166</v>
      </c>
    </row>
    <row r="323" spans="1:9" x14ac:dyDescent="0.3">
      <c r="A323">
        <v>17</v>
      </c>
      <c r="B323">
        <v>19</v>
      </c>
      <c r="C323">
        <f t="shared" si="129"/>
        <v>124</v>
      </c>
      <c r="D323">
        <f t="shared" si="130"/>
        <v>10</v>
      </c>
      <c r="E323">
        <v>4</v>
      </c>
      <c r="F323">
        <v>4</v>
      </c>
      <c r="G323">
        <v>0</v>
      </c>
      <c r="H323">
        <f t="shared" si="127"/>
        <v>0.92537313432835822</v>
      </c>
      <c r="I323">
        <f t="shared" si="128"/>
        <v>92.537313432835816</v>
      </c>
    </row>
    <row r="324" spans="1:9" x14ac:dyDescent="0.3">
      <c r="A324">
        <v>17</v>
      </c>
      <c r="B324">
        <v>21</v>
      </c>
      <c r="C324">
        <f t="shared" si="129"/>
        <v>109</v>
      </c>
      <c r="D324">
        <f t="shared" si="130"/>
        <v>25</v>
      </c>
      <c r="E324">
        <v>5</v>
      </c>
      <c r="F324">
        <v>10</v>
      </c>
      <c r="G324">
        <v>0</v>
      </c>
      <c r="H324">
        <f t="shared" si="127"/>
        <v>0.81343283582089554</v>
      </c>
      <c r="I324">
        <f t="shared" si="128"/>
        <v>81.343283582089555</v>
      </c>
    </row>
    <row r="325" spans="1:9" x14ac:dyDescent="0.3">
      <c r="A325">
        <v>17</v>
      </c>
      <c r="B325">
        <v>24</v>
      </c>
      <c r="C325">
        <f t="shared" si="129"/>
        <v>90</v>
      </c>
      <c r="D325">
        <f t="shared" si="130"/>
        <v>44</v>
      </c>
      <c r="E325">
        <v>10</v>
      </c>
      <c r="F325">
        <v>9</v>
      </c>
      <c r="G325">
        <v>0</v>
      </c>
      <c r="H325">
        <f t="shared" si="127"/>
        <v>0.67164179104477617</v>
      </c>
      <c r="I325">
        <f t="shared" si="128"/>
        <v>67.164179104477611</v>
      </c>
    </row>
    <row r="326" spans="1:9" x14ac:dyDescent="0.3">
      <c r="A326">
        <v>17</v>
      </c>
      <c r="B326">
        <v>26</v>
      </c>
      <c r="C326">
        <f t="shared" si="129"/>
        <v>70</v>
      </c>
      <c r="D326">
        <f t="shared" si="130"/>
        <v>64</v>
      </c>
      <c r="E326">
        <v>15</v>
      </c>
      <c r="F326">
        <v>5</v>
      </c>
      <c r="G326">
        <v>0</v>
      </c>
      <c r="H326">
        <f t="shared" si="127"/>
        <v>0.52238805970149249</v>
      </c>
      <c r="I326">
        <f t="shared" si="128"/>
        <v>52.238805970149251</v>
      </c>
    </row>
    <row r="327" spans="1:9" x14ac:dyDescent="0.3">
      <c r="A327">
        <v>17</v>
      </c>
      <c r="B327">
        <v>29</v>
      </c>
      <c r="C327">
        <f t="shared" si="129"/>
        <v>34</v>
      </c>
      <c r="D327">
        <f t="shared" si="130"/>
        <v>100</v>
      </c>
      <c r="E327">
        <v>36</v>
      </c>
      <c r="F327">
        <v>0</v>
      </c>
      <c r="G327">
        <v>0</v>
      </c>
      <c r="H327">
        <f t="shared" si="127"/>
        <v>0.2537313432835821</v>
      </c>
      <c r="I327">
        <f t="shared" si="128"/>
        <v>25.373134328358208</v>
      </c>
    </row>
    <row r="328" spans="1:9" x14ac:dyDescent="0.3">
      <c r="A328">
        <v>17</v>
      </c>
      <c r="B328">
        <v>31</v>
      </c>
      <c r="C328">
        <f t="shared" si="129"/>
        <v>23</v>
      </c>
      <c r="D328">
        <f t="shared" si="130"/>
        <v>111</v>
      </c>
      <c r="E328">
        <v>11</v>
      </c>
      <c r="F328">
        <v>0</v>
      </c>
      <c r="G328">
        <v>0</v>
      </c>
      <c r="H328">
        <f t="shared" si="127"/>
        <v>0.17164179104477612</v>
      </c>
      <c r="I328">
        <f t="shared" si="128"/>
        <v>17.164179104477611</v>
      </c>
    </row>
    <row r="329" spans="1:9" x14ac:dyDescent="0.3">
      <c r="A329">
        <v>17</v>
      </c>
      <c r="B329">
        <v>33</v>
      </c>
      <c r="C329">
        <f t="shared" si="129"/>
        <v>3</v>
      </c>
      <c r="D329">
        <f t="shared" si="130"/>
        <v>131</v>
      </c>
      <c r="E329">
        <v>20</v>
      </c>
      <c r="F329">
        <v>0</v>
      </c>
      <c r="G329">
        <v>0</v>
      </c>
      <c r="H329">
        <f t="shared" si="127"/>
        <v>2.2388059701492536E-2</v>
      </c>
      <c r="I329">
        <f t="shared" si="128"/>
        <v>2.2388059701492535</v>
      </c>
    </row>
    <row r="330" spans="1:9" x14ac:dyDescent="0.3">
      <c r="A330">
        <v>17</v>
      </c>
      <c r="B330">
        <v>35</v>
      </c>
      <c r="C330">
        <f t="shared" si="129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27"/>
        <v>7.462686567164179E-3</v>
      </c>
      <c r="I330">
        <f t="shared" si="128"/>
        <v>0.74626865671641784</v>
      </c>
    </row>
    <row r="331" spans="1:9" x14ac:dyDescent="0.3">
      <c r="A331">
        <v>17</v>
      </c>
      <c r="B331">
        <v>38</v>
      </c>
      <c r="C331">
        <f t="shared" si="129"/>
        <v>1</v>
      </c>
      <c r="D331">
        <f t="shared" ref="D331:D333" si="131">SUM(E331:F331,D330)</f>
        <v>133</v>
      </c>
      <c r="E331">
        <v>0</v>
      </c>
      <c r="F331">
        <v>0</v>
      </c>
      <c r="G331">
        <v>0</v>
      </c>
      <c r="H331">
        <f t="shared" si="127"/>
        <v>7.462686567164179E-3</v>
      </c>
      <c r="I331">
        <f t="shared" si="128"/>
        <v>0.74626865671641784</v>
      </c>
    </row>
    <row r="332" spans="1:9" x14ac:dyDescent="0.3">
      <c r="A332">
        <v>17</v>
      </c>
      <c r="B332">
        <v>40</v>
      </c>
      <c r="C332">
        <f t="shared" si="129"/>
        <v>0</v>
      </c>
      <c r="D332">
        <f t="shared" si="131"/>
        <v>134</v>
      </c>
      <c r="E332">
        <v>1</v>
      </c>
      <c r="F332">
        <v>0</v>
      </c>
      <c r="G332">
        <v>0</v>
      </c>
      <c r="H332">
        <f t="shared" si="127"/>
        <v>0</v>
      </c>
      <c r="I332">
        <f t="shared" si="128"/>
        <v>0</v>
      </c>
    </row>
    <row r="333" spans="1:9" x14ac:dyDescent="0.3">
      <c r="A333">
        <v>17</v>
      </c>
      <c r="C333">
        <f t="shared" si="129"/>
        <v>0</v>
      </c>
      <c r="D333">
        <f t="shared" si="131"/>
        <v>134</v>
      </c>
      <c r="E333">
        <v>0</v>
      </c>
      <c r="F333">
        <v>0</v>
      </c>
      <c r="G333">
        <v>0</v>
      </c>
      <c r="H333">
        <f t="shared" si="127"/>
        <v>0</v>
      </c>
      <c r="I333">
        <f t="shared" si="128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13"/>
  <sheetViews>
    <sheetView tabSelected="1" workbookViewId="0">
      <selection activeCell="J12" sqref="J12"/>
    </sheetView>
  </sheetViews>
  <sheetFormatPr defaultRowHeight="14.4" x14ac:dyDescent="0.3"/>
  <cols>
    <col min="6" max="6" width="25.5546875" bestFit="1" customWidth="1"/>
  </cols>
  <sheetData>
    <row r="1" spans="1:9" x14ac:dyDescent="0.3">
      <c r="A1" t="s">
        <v>102</v>
      </c>
      <c r="F1" t="s">
        <v>86</v>
      </c>
      <c r="G1" t="s">
        <v>87</v>
      </c>
      <c r="H1" t="s">
        <v>88</v>
      </c>
      <c r="I1" t="s">
        <v>89</v>
      </c>
    </row>
    <row r="2" spans="1:9" x14ac:dyDescent="0.3">
      <c r="A2" t="s">
        <v>84</v>
      </c>
      <c r="B2" t="s">
        <v>85</v>
      </c>
      <c r="C2" t="s">
        <v>1</v>
      </c>
      <c r="F2" t="s">
        <v>90</v>
      </c>
      <c r="G2">
        <v>27.63</v>
      </c>
      <c r="H2" s="15">
        <v>1.4999999999999999E-7</v>
      </c>
      <c r="I2" s="15">
        <v>7.3E-7</v>
      </c>
    </row>
    <row r="3" spans="1:9" x14ac:dyDescent="0.3">
      <c r="A3" s="13">
        <v>0</v>
      </c>
      <c r="F3" t="s">
        <v>107</v>
      </c>
      <c r="G3">
        <v>11.56</v>
      </c>
      <c r="H3">
        <v>6.9999999999999999E-4</v>
      </c>
      <c r="I3">
        <v>3.3999999999999998E-3</v>
      </c>
    </row>
    <row r="4" spans="1:9" x14ac:dyDescent="0.3">
      <c r="A4" s="13">
        <v>3</v>
      </c>
      <c r="B4">
        <v>3</v>
      </c>
      <c r="F4" t="s">
        <v>91</v>
      </c>
      <c r="G4">
        <v>0.43</v>
      </c>
      <c r="H4">
        <v>0.51100000000000001</v>
      </c>
      <c r="I4">
        <v>1</v>
      </c>
    </row>
    <row r="5" spans="1:9" x14ac:dyDescent="0.3">
      <c r="A5" s="13">
        <v>4</v>
      </c>
      <c r="B5">
        <v>9</v>
      </c>
      <c r="F5" t="s">
        <v>92</v>
      </c>
      <c r="G5">
        <v>2.16</v>
      </c>
      <c r="H5">
        <v>0.14199999999999999</v>
      </c>
      <c r="I5">
        <v>0.71020000000000005</v>
      </c>
    </row>
    <row r="6" spans="1:9" x14ac:dyDescent="0.3">
      <c r="A6" s="13">
        <v>5</v>
      </c>
      <c r="B6">
        <v>17</v>
      </c>
      <c r="F6" t="s">
        <v>122</v>
      </c>
      <c r="G6">
        <v>38.659999999999997</v>
      </c>
      <c r="H6">
        <v>0</v>
      </c>
      <c r="I6">
        <v>0</v>
      </c>
    </row>
    <row r="7" spans="1:9" x14ac:dyDescent="0.3">
      <c r="A7" s="13">
        <v>6</v>
      </c>
      <c r="B7">
        <v>12</v>
      </c>
      <c r="F7" t="s">
        <v>93</v>
      </c>
      <c r="G7">
        <v>27.63</v>
      </c>
      <c r="H7" s="15">
        <v>1.4999999999999999E-7</v>
      </c>
      <c r="I7" s="15">
        <v>7.3E-7</v>
      </c>
    </row>
    <row r="8" spans="1:9" x14ac:dyDescent="0.3">
      <c r="A8" s="13">
        <v>7</v>
      </c>
      <c r="F8" t="s">
        <v>108</v>
      </c>
      <c r="G8">
        <v>8.7799999999999994</v>
      </c>
      <c r="H8">
        <v>3.0000000000000001E-3</v>
      </c>
      <c r="I8">
        <v>1.52E-2</v>
      </c>
    </row>
    <row r="9" spans="1:9" x14ac:dyDescent="0.3">
      <c r="A9" s="13">
        <v>8</v>
      </c>
      <c r="F9" t="s">
        <v>94</v>
      </c>
      <c r="G9">
        <v>46.84</v>
      </c>
      <c r="H9">
        <v>0</v>
      </c>
      <c r="I9">
        <v>0</v>
      </c>
    </row>
    <row r="10" spans="1:9" x14ac:dyDescent="0.3">
      <c r="A10" s="13">
        <v>9</v>
      </c>
      <c r="F10" t="s">
        <v>95</v>
      </c>
      <c r="G10">
        <v>34.78</v>
      </c>
      <c r="H10" s="15">
        <v>3.7E-9</v>
      </c>
      <c r="I10" s="15">
        <v>1.9000000000000001E-8</v>
      </c>
    </row>
    <row r="11" spans="1:9" x14ac:dyDescent="0.3">
      <c r="A11" s="13">
        <v>10</v>
      </c>
      <c r="F11" t="s">
        <v>123</v>
      </c>
      <c r="G11">
        <v>3.48</v>
      </c>
      <c r="H11">
        <v>6.2E-2</v>
      </c>
      <c r="I11">
        <v>0.30990000000000001</v>
      </c>
    </row>
    <row r="12" spans="1:9" x14ac:dyDescent="0.3">
      <c r="A12" s="13">
        <v>11</v>
      </c>
      <c r="F12" t="s">
        <v>109</v>
      </c>
      <c r="G12">
        <v>11.56</v>
      </c>
      <c r="H12">
        <v>6.9999999999999999E-4</v>
      </c>
      <c r="I12">
        <v>3.3999999999999998E-3</v>
      </c>
    </row>
    <row r="13" spans="1:9" x14ac:dyDescent="0.3">
      <c r="A13" s="13">
        <v>12</v>
      </c>
      <c r="F13" t="s">
        <v>110</v>
      </c>
      <c r="G13">
        <v>8.7799999999999994</v>
      </c>
      <c r="H13">
        <v>3.0000000000000001E-3</v>
      </c>
      <c r="I13">
        <v>1.52E-2</v>
      </c>
    </row>
    <row r="14" spans="1:9" x14ac:dyDescent="0.3">
      <c r="A14" s="13"/>
      <c r="F14" t="s">
        <v>111</v>
      </c>
      <c r="G14">
        <v>25.04</v>
      </c>
      <c r="H14" s="15">
        <v>5.6000000000000004E-7</v>
      </c>
      <c r="I14">
        <v>2.7999999999999999E-6</v>
      </c>
    </row>
    <row r="15" spans="1:9" x14ac:dyDescent="0.3">
      <c r="A15" s="13"/>
      <c r="F15" t="s">
        <v>112</v>
      </c>
      <c r="G15">
        <v>9.93</v>
      </c>
      <c r="H15">
        <v>1.6000000000000001E-3</v>
      </c>
      <c r="I15">
        <v>8.0999999999999996E-3</v>
      </c>
    </row>
    <row r="16" spans="1:9" x14ac:dyDescent="0.3">
      <c r="A16" s="13"/>
      <c r="F16" t="s">
        <v>124</v>
      </c>
      <c r="G16">
        <v>18.54</v>
      </c>
      <c r="H16">
        <v>1.7E-5</v>
      </c>
      <c r="I16">
        <v>1E-4</v>
      </c>
    </row>
    <row r="17" spans="1:9" x14ac:dyDescent="0.3">
      <c r="A17" s="13"/>
      <c r="F17" t="s">
        <v>96</v>
      </c>
      <c r="G17">
        <v>0.43</v>
      </c>
      <c r="H17">
        <v>0.51100000000000001</v>
      </c>
      <c r="I17">
        <v>1</v>
      </c>
    </row>
    <row r="18" spans="1:9" x14ac:dyDescent="0.3">
      <c r="A18" s="13"/>
      <c r="F18" t="s">
        <v>97</v>
      </c>
      <c r="G18">
        <v>46.84</v>
      </c>
      <c r="H18">
        <v>0</v>
      </c>
      <c r="I18">
        <v>0</v>
      </c>
    </row>
    <row r="19" spans="1:9" x14ac:dyDescent="0.3">
      <c r="A19" s="13"/>
      <c r="F19" t="s">
        <v>113</v>
      </c>
      <c r="G19">
        <v>25.04</v>
      </c>
      <c r="H19" s="15">
        <v>5.6000000000000004E-7</v>
      </c>
      <c r="I19">
        <v>2.7999999999999999E-6</v>
      </c>
    </row>
    <row r="20" spans="1:9" x14ac:dyDescent="0.3">
      <c r="A20" s="13"/>
      <c r="F20" t="s">
        <v>98</v>
      </c>
      <c r="G20">
        <v>8.6199999999999992</v>
      </c>
      <c r="H20">
        <v>3.3E-3</v>
      </c>
      <c r="I20">
        <v>1.66E-2</v>
      </c>
    </row>
    <row r="21" spans="1:9" x14ac:dyDescent="0.3">
      <c r="F21" t="s">
        <v>125</v>
      </c>
      <c r="G21">
        <v>61.89</v>
      </c>
      <c r="H21">
        <v>0</v>
      </c>
      <c r="I21">
        <v>0</v>
      </c>
    </row>
    <row r="22" spans="1:9" x14ac:dyDescent="0.3">
      <c r="F22" t="s">
        <v>99</v>
      </c>
      <c r="G22">
        <v>2.16</v>
      </c>
      <c r="H22">
        <v>0.14199999999999999</v>
      </c>
      <c r="I22">
        <v>0.71020000000000005</v>
      </c>
    </row>
    <row r="23" spans="1:9" x14ac:dyDescent="0.3">
      <c r="A23" t="s">
        <v>103</v>
      </c>
      <c r="F23" t="s">
        <v>100</v>
      </c>
      <c r="G23">
        <v>34.78</v>
      </c>
      <c r="H23" s="15">
        <v>3.7E-9</v>
      </c>
      <c r="I23" s="15">
        <v>1.9000000000000001E-8</v>
      </c>
    </row>
    <row r="24" spans="1:9" x14ac:dyDescent="0.3">
      <c r="A24" t="s">
        <v>84</v>
      </c>
      <c r="B24" t="s">
        <v>85</v>
      </c>
      <c r="C24" t="s">
        <v>1</v>
      </c>
      <c r="F24" t="s">
        <v>114</v>
      </c>
      <c r="G24">
        <v>9.93</v>
      </c>
      <c r="H24">
        <v>1.6000000000000001E-3</v>
      </c>
      <c r="I24">
        <v>8.0999999999999996E-3</v>
      </c>
    </row>
    <row r="25" spans="1:9" x14ac:dyDescent="0.3">
      <c r="A25" s="13">
        <v>0</v>
      </c>
      <c r="F25" t="s">
        <v>101</v>
      </c>
      <c r="G25">
        <v>8.6199999999999992</v>
      </c>
      <c r="H25">
        <v>3.3E-3</v>
      </c>
      <c r="I25">
        <v>1.66E-2</v>
      </c>
    </row>
    <row r="26" spans="1:9" x14ac:dyDescent="0.3">
      <c r="A26" s="13">
        <v>3</v>
      </c>
      <c r="B26">
        <v>1</v>
      </c>
      <c r="F26" t="s">
        <v>126</v>
      </c>
      <c r="G26">
        <v>51.01</v>
      </c>
      <c r="H26">
        <v>0</v>
      </c>
      <c r="I26">
        <v>0</v>
      </c>
    </row>
    <row r="27" spans="1:9" x14ac:dyDescent="0.3">
      <c r="A27" s="13">
        <v>4</v>
      </c>
      <c r="B27">
        <v>4</v>
      </c>
      <c r="F27" t="s">
        <v>127</v>
      </c>
      <c r="G27">
        <v>38.659999999999997</v>
      </c>
      <c r="H27">
        <v>0</v>
      </c>
      <c r="I27">
        <v>0</v>
      </c>
    </row>
    <row r="28" spans="1:9" x14ac:dyDescent="0.3">
      <c r="A28" s="13">
        <v>5</v>
      </c>
      <c r="B28">
        <v>14</v>
      </c>
      <c r="F28" t="s">
        <v>128</v>
      </c>
      <c r="G28">
        <v>3.48</v>
      </c>
      <c r="H28">
        <v>6.2E-2</v>
      </c>
      <c r="I28">
        <v>0.30990000000000001</v>
      </c>
    </row>
    <row r="29" spans="1:9" x14ac:dyDescent="0.3">
      <c r="A29" s="13">
        <v>6</v>
      </c>
      <c r="B29">
        <v>20</v>
      </c>
      <c r="F29" t="s">
        <v>129</v>
      </c>
      <c r="G29">
        <v>18.54</v>
      </c>
      <c r="H29">
        <v>1.7E-5</v>
      </c>
      <c r="I29">
        <v>1E-4</v>
      </c>
    </row>
    <row r="30" spans="1:9" x14ac:dyDescent="0.3">
      <c r="A30" s="13">
        <v>7</v>
      </c>
      <c r="B30">
        <v>20</v>
      </c>
      <c r="F30" t="s">
        <v>130</v>
      </c>
      <c r="G30">
        <v>61.89</v>
      </c>
      <c r="H30">
        <v>0</v>
      </c>
      <c r="I30">
        <v>0</v>
      </c>
    </row>
    <row r="31" spans="1:9" x14ac:dyDescent="0.3">
      <c r="A31" s="13">
        <v>8</v>
      </c>
      <c r="B31">
        <v>2</v>
      </c>
      <c r="F31" t="s">
        <v>131</v>
      </c>
      <c r="G31">
        <v>51.01</v>
      </c>
      <c r="H31">
        <v>0</v>
      </c>
      <c r="I31">
        <v>0</v>
      </c>
    </row>
    <row r="32" spans="1:9" x14ac:dyDescent="0.3">
      <c r="A32" s="13">
        <v>9</v>
      </c>
      <c r="B32">
        <v>1</v>
      </c>
    </row>
    <row r="33" spans="1:3" x14ac:dyDescent="0.3">
      <c r="A33" s="13">
        <v>10</v>
      </c>
    </row>
    <row r="34" spans="1:3" x14ac:dyDescent="0.3">
      <c r="A34" s="13">
        <v>11</v>
      </c>
    </row>
    <row r="35" spans="1:3" x14ac:dyDescent="0.3">
      <c r="A35" s="13">
        <v>12</v>
      </c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104</v>
      </c>
    </row>
    <row r="45" spans="1:3" x14ac:dyDescent="0.3">
      <c r="A45" t="s">
        <v>84</v>
      </c>
      <c r="B45" t="s">
        <v>85</v>
      </c>
      <c r="C45" t="s">
        <v>1</v>
      </c>
    </row>
    <row r="46" spans="1:3" x14ac:dyDescent="0.3">
      <c r="A46" s="13">
        <v>0</v>
      </c>
    </row>
    <row r="47" spans="1:3" x14ac:dyDescent="0.3">
      <c r="A47" s="13">
        <v>3</v>
      </c>
      <c r="B47">
        <v>2</v>
      </c>
    </row>
    <row r="48" spans="1:3" x14ac:dyDescent="0.3">
      <c r="A48" s="13">
        <v>4</v>
      </c>
      <c r="B48">
        <v>3</v>
      </c>
    </row>
    <row r="49" spans="1:2" x14ac:dyDescent="0.3">
      <c r="A49" s="13">
        <v>5</v>
      </c>
      <c r="B49">
        <v>21</v>
      </c>
    </row>
    <row r="50" spans="1:2" x14ac:dyDescent="0.3">
      <c r="A50" s="13">
        <v>6</v>
      </c>
      <c r="B50">
        <v>25</v>
      </c>
    </row>
    <row r="51" spans="1:2" x14ac:dyDescent="0.3">
      <c r="A51" s="13">
        <v>7</v>
      </c>
      <c r="B51">
        <v>7</v>
      </c>
    </row>
    <row r="52" spans="1:2" x14ac:dyDescent="0.3">
      <c r="A52" s="13">
        <v>8</v>
      </c>
    </row>
    <row r="53" spans="1:2" x14ac:dyDescent="0.3">
      <c r="A53" s="13">
        <v>9</v>
      </c>
    </row>
    <row r="54" spans="1:2" x14ac:dyDescent="0.3">
      <c r="A54" s="13">
        <v>10</v>
      </c>
    </row>
    <row r="55" spans="1:2" x14ac:dyDescent="0.3">
      <c r="A55" s="13">
        <v>11</v>
      </c>
    </row>
    <row r="56" spans="1:2" x14ac:dyDescent="0.3">
      <c r="A56" s="13">
        <v>12</v>
      </c>
    </row>
    <row r="57" spans="1:2" x14ac:dyDescent="0.3">
      <c r="A57" s="13"/>
    </row>
    <row r="58" spans="1:2" x14ac:dyDescent="0.3">
      <c r="A58" s="13"/>
    </row>
    <row r="59" spans="1:2" x14ac:dyDescent="0.3">
      <c r="A59" s="13"/>
    </row>
    <row r="60" spans="1:2" x14ac:dyDescent="0.3">
      <c r="A60" s="13"/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105</v>
      </c>
    </row>
    <row r="69" spans="1:3" x14ac:dyDescent="0.3">
      <c r="A69" t="s">
        <v>84</v>
      </c>
      <c r="B69" t="s">
        <v>85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3</v>
      </c>
      <c r="B71">
        <v>3</v>
      </c>
    </row>
    <row r="72" spans="1:3" x14ac:dyDescent="0.3">
      <c r="A72" s="13">
        <v>4</v>
      </c>
      <c r="B72">
        <v>11</v>
      </c>
    </row>
    <row r="73" spans="1:3" x14ac:dyDescent="0.3">
      <c r="A73" s="13">
        <v>5</v>
      </c>
      <c r="B73">
        <v>50</v>
      </c>
    </row>
    <row r="74" spans="1:3" x14ac:dyDescent="0.3">
      <c r="A74" s="13">
        <v>6</v>
      </c>
      <c r="B74">
        <v>10</v>
      </c>
    </row>
    <row r="75" spans="1:3" x14ac:dyDescent="0.3">
      <c r="A75" s="13">
        <v>7</v>
      </c>
    </row>
    <row r="76" spans="1:3" x14ac:dyDescent="0.3">
      <c r="A76" s="13">
        <v>8</v>
      </c>
    </row>
    <row r="77" spans="1:3" x14ac:dyDescent="0.3">
      <c r="A77" s="13">
        <v>9</v>
      </c>
    </row>
    <row r="78" spans="1:3" x14ac:dyDescent="0.3">
      <c r="A78" s="13">
        <v>10</v>
      </c>
    </row>
    <row r="79" spans="1:3" x14ac:dyDescent="0.3">
      <c r="A79" s="13">
        <v>11</v>
      </c>
    </row>
    <row r="80" spans="1:3" x14ac:dyDescent="0.3">
      <c r="A80" s="13">
        <v>12</v>
      </c>
    </row>
    <row r="81" spans="1:3" x14ac:dyDescent="0.3">
      <c r="A81" s="13"/>
    </row>
    <row r="82" spans="1:3" x14ac:dyDescent="0.3">
      <c r="A82" s="13"/>
    </row>
    <row r="83" spans="1:3" x14ac:dyDescent="0.3">
      <c r="A83" s="13"/>
    </row>
    <row r="84" spans="1:3" x14ac:dyDescent="0.3">
      <c r="A84" t="s">
        <v>106</v>
      </c>
    </row>
    <row r="85" spans="1:3" x14ac:dyDescent="0.3">
      <c r="A85" t="s">
        <v>84</v>
      </c>
      <c r="B85" t="s">
        <v>85</v>
      </c>
      <c r="C85" t="s">
        <v>1</v>
      </c>
    </row>
    <row r="86" spans="1:3" x14ac:dyDescent="0.3">
      <c r="A86" s="13">
        <v>0</v>
      </c>
    </row>
    <row r="87" spans="1:3" x14ac:dyDescent="0.3">
      <c r="A87" s="13">
        <v>3</v>
      </c>
      <c r="B87">
        <v>3</v>
      </c>
    </row>
    <row r="88" spans="1:3" x14ac:dyDescent="0.3">
      <c r="A88" s="13">
        <v>4</v>
      </c>
      <c r="B88">
        <v>10</v>
      </c>
    </row>
    <row r="89" spans="1:3" x14ac:dyDescent="0.3">
      <c r="A89" s="13">
        <v>5</v>
      </c>
      <c r="B89">
        <v>49</v>
      </c>
    </row>
    <row r="90" spans="1:3" x14ac:dyDescent="0.3">
      <c r="A90" s="13">
        <v>6</v>
      </c>
      <c r="B90">
        <v>34</v>
      </c>
    </row>
    <row r="91" spans="1:3" x14ac:dyDescent="0.3">
      <c r="A91" s="13">
        <v>7</v>
      </c>
    </row>
    <row r="92" spans="1:3" x14ac:dyDescent="0.3">
      <c r="A92" s="13">
        <v>8</v>
      </c>
    </row>
    <row r="93" spans="1:3" x14ac:dyDescent="0.3">
      <c r="A93" s="13">
        <v>9</v>
      </c>
    </row>
    <row r="94" spans="1:3" x14ac:dyDescent="0.3">
      <c r="A94" s="13">
        <v>10</v>
      </c>
    </row>
    <row r="95" spans="1:3" x14ac:dyDescent="0.3">
      <c r="A95" s="13">
        <v>11</v>
      </c>
    </row>
    <row r="96" spans="1:3" x14ac:dyDescent="0.3">
      <c r="A96" s="13">
        <v>12</v>
      </c>
    </row>
    <row r="97" spans="1:3" x14ac:dyDescent="0.3">
      <c r="A97" s="13"/>
    </row>
    <row r="98" spans="1:3" x14ac:dyDescent="0.3">
      <c r="A98" t="s">
        <v>121</v>
      </c>
    </row>
    <row r="99" spans="1:3" x14ac:dyDescent="0.3">
      <c r="A99" t="s">
        <v>84</v>
      </c>
      <c r="B99" t="s">
        <v>85</v>
      </c>
      <c r="C99" t="s">
        <v>1</v>
      </c>
    </row>
    <row r="100" spans="1:3" x14ac:dyDescent="0.3">
      <c r="A100" s="13">
        <v>0</v>
      </c>
    </row>
    <row r="101" spans="1:3" x14ac:dyDescent="0.3">
      <c r="A101" s="13">
        <v>3</v>
      </c>
      <c r="B101">
        <v>1</v>
      </c>
    </row>
    <row r="102" spans="1:3" x14ac:dyDescent="0.3">
      <c r="A102" s="13">
        <v>4</v>
      </c>
      <c r="B102">
        <v>3</v>
      </c>
    </row>
    <row r="103" spans="1:3" x14ac:dyDescent="0.3">
      <c r="A103" s="13">
        <v>5</v>
      </c>
      <c r="B103">
        <v>15</v>
      </c>
    </row>
    <row r="104" spans="1:3" x14ac:dyDescent="0.3">
      <c r="A104" s="13">
        <v>6</v>
      </c>
      <c r="B104">
        <v>18</v>
      </c>
    </row>
    <row r="105" spans="1:3" x14ac:dyDescent="0.3">
      <c r="A105" s="13">
        <v>7</v>
      </c>
      <c r="B105">
        <v>24</v>
      </c>
    </row>
    <row r="106" spans="1:3" x14ac:dyDescent="0.3">
      <c r="A106" s="13">
        <v>8</v>
      </c>
      <c r="B106">
        <v>3</v>
      </c>
    </row>
    <row r="107" spans="1:3" x14ac:dyDescent="0.3">
      <c r="A107" s="13">
        <v>9</v>
      </c>
      <c r="B107">
        <v>5</v>
      </c>
    </row>
    <row r="108" spans="1:3" x14ac:dyDescent="0.3">
      <c r="A108" s="13">
        <v>10</v>
      </c>
      <c r="B108">
        <v>2</v>
      </c>
    </row>
    <row r="109" spans="1:3" x14ac:dyDescent="0.3">
      <c r="A109" s="13">
        <v>11</v>
      </c>
    </row>
    <row r="110" spans="1:3" x14ac:dyDescent="0.3">
      <c r="A110" s="13">
        <v>12</v>
      </c>
    </row>
    <row r="111" spans="1:3" x14ac:dyDescent="0.3">
      <c r="A111" s="13"/>
    </row>
    <row r="112" spans="1:3" x14ac:dyDescent="0.3">
      <c r="A112" s="13"/>
    </row>
    <row r="113" spans="1:1" x14ac:dyDescent="0.3">
      <c r="A1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E28"/>
  <sheetViews>
    <sheetView workbookViewId="0">
      <selection activeCell="G6" sqref="G6"/>
    </sheetView>
  </sheetViews>
  <sheetFormatPr defaultRowHeight="14.4" x14ac:dyDescent="0.3"/>
  <cols>
    <col min="1" max="1" width="21.5546875" customWidth="1"/>
  </cols>
  <sheetData>
    <row r="1" spans="1:5" x14ac:dyDescent="0.3">
      <c r="A1" t="s">
        <v>86</v>
      </c>
      <c r="B1" t="s">
        <v>87</v>
      </c>
      <c r="C1" t="s">
        <v>88</v>
      </c>
      <c r="D1" t="s">
        <v>89</v>
      </c>
    </row>
    <row r="2" spans="1:5" x14ac:dyDescent="0.3">
      <c r="A2" t="s">
        <v>90</v>
      </c>
      <c r="B2">
        <v>27.63</v>
      </c>
      <c r="C2" s="15">
        <v>1.4999999999999999E-7</v>
      </c>
      <c r="D2" s="15">
        <v>5.8999999999999996E-7</v>
      </c>
      <c r="E2" t="s">
        <v>115</v>
      </c>
    </row>
    <row r="3" spans="1:5" x14ac:dyDescent="0.3">
      <c r="A3" t="s">
        <v>107</v>
      </c>
      <c r="B3">
        <v>11.56</v>
      </c>
      <c r="C3">
        <v>6.9999999999999999E-4</v>
      </c>
      <c r="D3">
        <v>2.7000000000000001E-3</v>
      </c>
      <c r="E3" t="s">
        <v>115</v>
      </c>
    </row>
    <row r="4" spans="1:5" x14ac:dyDescent="0.3">
      <c r="A4" t="s">
        <v>91</v>
      </c>
      <c r="B4">
        <v>0.43</v>
      </c>
      <c r="C4">
        <v>0.51100000000000001</v>
      </c>
      <c r="D4">
        <v>1</v>
      </c>
      <c r="E4" t="s">
        <v>116</v>
      </c>
    </row>
    <row r="5" spans="1:5" x14ac:dyDescent="0.3">
      <c r="A5" t="s">
        <v>92</v>
      </c>
      <c r="B5">
        <v>2.16</v>
      </c>
      <c r="C5">
        <v>0.14199999999999999</v>
      </c>
      <c r="D5">
        <v>0.56820000000000004</v>
      </c>
      <c r="E5" t="s">
        <v>116</v>
      </c>
    </row>
    <row r="6" spans="1:5" x14ac:dyDescent="0.3">
      <c r="A6" t="s">
        <v>93</v>
      </c>
      <c r="B6">
        <v>27.63</v>
      </c>
      <c r="C6" s="15">
        <v>1.4999999999999999E-7</v>
      </c>
      <c r="D6" s="15">
        <v>5.8999999999999996E-7</v>
      </c>
    </row>
    <row r="7" spans="1:5" x14ac:dyDescent="0.3">
      <c r="A7" t="s">
        <v>108</v>
      </c>
      <c r="B7">
        <v>8.7799999999999994</v>
      </c>
      <c r="C7">
        <v>3.0000000000000001E-3</v>
      </c>
      <c r="D7">
        <v>1.2200000000000001E-2</v>
      </c>
    </row>
    <row r="8" spans="1:5" x14ac:dyDescent="0.3">
      <c r="A8" t="s">
        <v>94</v>
      </c>
      <c r="B8">
        <v>46.84</v>
      </c>
      <c r="C8" s="15">
        <v>0</v>
      </c>
      <c r="D8" s="15">
        <v>0</v>
      </c>
    </row>
    <row r="9" spans="1:5" x14ac:dyDescent="0.3">
      <c r="A9" t="s">
        <v>95</v>
      </c>
      <c r="B9">
        <v>34.78</v>
      </c>
      <c r="C9" s="15">
        <v>3.7E-9</v>
      </c>
      <c r="D9" s="15">
        <v>1.4999999999999999E-8</v>
      </c>
    </row>
    <row r="10" spans="1:5" x14ac:dyDescent="0.3">
      <c r="A10" t="s">
        <v>109</v>
      </c>
      <c r="B10">
        <v>11.56</v>
      </c>
      <c r="C10">
        <v>6.9999999999999999E-4</v>
      </c>
      <c r="D10">
        <v>2.7000000000000001E-3</v>
      </c>
    </row>
    <row r="11" spans="1:5" x14ac:dyDescent="0.3">
      <c r="A11" t="s">
        <v>110</v>
      </c>
      <c r="B11">
        <v>8.7799999999999994</v>
      </c>
      <c r="C11" s="15">
        <v>3.0000000000000001E-3</v>
      </c>
      <c r="D11" s="15">
        <v>1.2200000000000001E-2</v>
      </c>
    </row>
    <row r="12" spans="1:5" x14ac:dyDescent="0.3">
      <c r="A12" t="s">
        <v>111</v>
      </c>
      <c r="B12">
        <v>25.04</v>
      </c>
      <c r="C12" s="15">
        <v>5.6000000000000004E-7</v>
      </c>
      <c r="D12">
        <v>2.2000000000000001E-6</v>
      </c>
    </row>
    <row r="13" spans="1:5" x14ac:dyDescent="0.3">
      <c r="A13" t="s">
        <v>112</v>
      </c>
      <c r="B13">
        <v>9.93</v>
      </c>
      <c r="C13">
        <v>1.6000000000000001E-3</v>
      </c>
      <c r="D13">
        <v>6.4999999999999997E-3</v>
      </c>
    </row>
    <row r="14" spans="1:5" x14ac:dyDescent="0.3">
      <c r="A14" t="s">
        <v>96</v>
      </c>
      <c r="B14">
        <v>0.43</v>
      </c>
      <c r="C14">
        <v>0.51100000000000001</v>
      </c>
      <c r="D14">
        <v>1</v>
      </c>
    </row>
    <row r="15" spans="1:5" x14ac:dyDescent="0.3">
      <c r="A15" t="s">
        <v>97</v>
      </c>
      <c r="B15">
        <v>46.84</v>
      </c>
      <c r="C15" s="15">
        <v>0</v>
      </c>
      <c r="D15" s="15">
        <v>0</v>
      </c>
    </row>
    <row r="16" spans="1:5" x14ac:dyDescent="0.3">
      <c r="A16" t="s">
        <v>113</v>
      </c>
      <c r="B16">
        <v>25.04</v>
      </c>
      <c r="C16" s="15">
        <v>5.6000000000000004E-7</v>
      </c>
      <c r="D16">
        <v>2.2000000000000001E-6</v>
      </c>
    </row>
    <row r="17" spans="1:4" x14ac:dyDescent="0.3">
      <c r="A17" t="s">
        <v>98</v>
      </c>
      <c r="B17">
        <v>8.6199999999999992</v>
      </c>
      <c r="C17">
        <v>3.3E-3</v>
      </c>
      <c r="D17">
        <v>1.3299999999999999E-2</v>
      </c>
    </row>
    <row r="18" spans="1:4" x14ac:dyDescent="0.3">
      <c r="A18" t="s">
        <v>99</v>
      </c>
      <c r="B18">
        <v>2.16</v>
      </c>
      <c r="C18" s="15">
        <v>0.14199999999999999</v>
      </c>
      <c r="D18">
        <v>0.56820000000000004</v>
      </c>
    </row>
    <row r="19" spans="1:4" x14ac:dyDescent="0.3">
      <c r="A19" t="s">
        <v>100</v>
      </c>
      <c r="B19">
        <v>34.78</v>
      </c>
      <c r="C19" s="15">
        <v>3.7E-9</v>
      </c>
      <c r="D19" s="15">
        <v>1.4999999999999999E-8</v>
      </c>
    </row>
    <row r="20" spans="1:4" x14ac:dyDescent="0.3">
      <c r="A20" t="s">
        <v>114</v>
      </c>
      <c r="B20">
        <v>9.93</v>
      </c>
      <c r="C20">
        <v>1.6000000000000001E-3</v>
      </c>
      <c r="D20">
        <v>6.4999999999999997E-3</v>
      </c>
    </row>
    <row r="21" spans="1:4" x14ac:dyDescent="0.3">
      <c r="A21" t="s">
        <v>101</v>
      </c>
      <c r="B21">
        <v>8.6199999999999992</v>
      </c>
      <c r="C21">
        <v>3.3E-3</v>
      </c>
      <c r="D21">
        <v>1.3299999999999999E-2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N2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2024-03-20T16:38:42Z</dcterms:modified>
</cp:coreProperties>
</file>